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蔡佩樺\105\106課程科目表\"/>
    </mc:Choice>
  </mc:AlternateContent>
  <bookViews>
    <workbookView xWindow="0" yWindow="0" windowWidth="28800" windowHeight="12300"/>
  </bookViews>
  <sheets>
    <sheet name="106" sheetId="1" r:id="rId1"/>
  </sheets>
  <definedNames>
    <definedName name="_xlnm.Print_Area" localSheetId="0">'106'!$A$1:$U$91</definedName>
    <definedName name="_xlnm.Print_Titles" localSheetId="0">'106'!$1:$4</definedName>
  </definedNames>
  <calcPr calcId="162913"/>
</workbook>
</file>

<file path=xl/calcChain.xml><?xml version="1.0" encoding="utf-8"?>
<calcChain xmlns="http://schemas.openxmlformats.org/spreadsheetml/2006/main">
  <c r="C12" i="1" l="1"/>
  <c r="D12" i="1"/>
  <c r="T88" i="1" l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T46" i="1"/>
  <c r="S46" i="1"/>
  <c r="S47" i="1" s="1"/>
  <c r="R46" i="1"/>
  <c r="Q46" i="1"/>
  <c r="Q47" i="1" s="1"/>
  <c r="P46" i="1"/>
  <c r="O46" i="1"/>
  <c r="N46" i="1"/>
  <c r="M46" i="1"/>
  <c r="L46" i="1"/>
  <c r="K46" i="1"/>
  <c r="K47" i="1" s="1"/>
  <c r="J46" i="1"/>
  <c r="I46" i="1"/>
  <c r="I47" i="1" s="1"/>
  <c r="H46" i="1"/>
  <c r="G46" i="1"/>
  <c r="F46" i="1"/>
  <c r="E46" i="1"/>
  <c r="D45" i="1"/>
  <c r="C45" i="1"/>
  <c r="D44" i="1"/>
  <c r="C44" i="1"/>
  <c r="D43" i="1"/>
  <c r="C43" i="1"/>
  <c r="C42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5" i="1"/>
  <c r="C25" i="1"/>
  <c r="D24" i="1"/>
  <c r="C24" i="1"/>
  <c r="D23" i="1"/>
  <c r="C23" i="1"/>
  <c r="D21" i="1"/>
  <c r="C21" i="1"/>
  <c r="T20" i="1"/>
  <c r="R20" i="1"/>
  <c r="P20" i="1"/>
  <c r="O20" i="1"/>
  <c r="N20" i="1"/>
  <c r="M20" i="1"/>
  <c r="L20" i="1"/>
  <c r="J20" i="1"/>
  <c r="H20" i="1"/>
  <c r="H47" i="1" s="1"/>
  <c r="G20" i="1"/>
  <c r="G47" i="1" s="1"/>
  <c r="F20" i="1"/>
  <c r="F47" i="1" s="1"/>
  <c r="E20" i="1"/>
  <c r="D16" i="1"/>
  <c r="C16" i="1"/>
  <c r="D15" i="1"/>
  <c r="C15" i="1"/>
  <c r="D14" i="1"/>
  <c r="C14" i="1"/>
  <c r="D13" i="1"/>
  <c r="C13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N47" i="1" l="1"/>
  <c r="D46" i="1"/>
  <c r="L47" i="1"/>
  <c r="T47" i="1"/>
  <c r="O47" i="1"/>
  <c r="C46" i="1"/>
  <c r="M47" i="1"/>
  <c r="P47" i="1"/>
  <c r="C20" i="1"/>
  <c r="C26" i="1"/>
  <c r="D88" i="1"/>
  <c r="E47" i="1"/>
  <c r="D26" i="1"/>
  <c r="J47" i="1"/>
  <c r="R47" i="1"/>
  <c r="C88" i="1"/>
  <c r="D47" i="1" l="1"/>
  <c r="C47" i="1"/>
</calcChain>
</file>

<file path=xl/sharedStrings.xml><?xml version="1.0" encoding="utf-8"?>
<sst xmlns="http://schemas.openxmlformats.org/spreadsheetml/2006/main" count="155" uniqueCount="120">
  <si>
    <t>科目類別</t>
    <phoneticPr fontId="2" type="noConversion"/>
  </si>
  <si>
    <t>科目名稱</t>
  </si>
  <si>
    <t>學分數</t>
  </si>
  <si>
    <t>時數</t>
  </si>
  <si>
    <t>授         課         時         數</t>
    <phoneticPr fontId="2" type="noConversion"/>
  </si>
  <si>
    <t>備註</t>
  </si>
  <si>
    <t>第一學年</t>
  </si>
  <si>
    <t>第二學年</t>
  </si>
  <si>
    <t>第三學年</t>
  </si>
  <si>
    <t>第四學年</t>
    <phoneticPr fontId="2" type="noConversion"/>
  </si>
  <si>
    <t>上</t>
  </si>
  <si>
    <t>下</t>
  </si>
  <si>
    <t>授課</t>
  </si>
  <si>
    <t>實習</t>
  </si>
  <si>
    <t>大學國文選(一)</t>
    <phoneticPr fontId="2" type="noConversion"/>
  </si>
  <si>
    <t>大學國文選(二)</t>
    <phoneticPr fontId="2" type="noConversion"/>
  </si>
  <si>
    <t>英文(一)</t>
    <phoneticPr fontId="2" type="noConversion"/>
  </si>
  <si>
    <t>英文(二)</t>
    <phoneticPr fontId="2" type="noConversion"/>
  </si>
  <si>
    <t>英文(三)</t>
    <phoneticPr fontId="2" type="noConversion"/>
  </si>
  <si>
    <t>應用文與習作</t>
    <phoneticPr fontId="2" type="noConversion"/>
  </si>
  <si>
    <t>體育</t>
  </si>
  <si>
    <t>四年級為選修</t>
    <phoneticPr fontId="2" type="noConversion"/>
  </si>
  <si>
    <t>〈2〉</t>
    <phoneticPr fontId="2" type="noConversion"/>
  </si>
  <si>
    <t>&lt;4&gt;</t>
  </si>
  <si>
    <t>&lt;2&gt;</t>
    <phoneticPr fontId="2" type="noConversion"/>
  </si>
  <si>
    <t>合計</t>
    <phoneticPr fontId="2" type="noConversion"/>
  </si>
  <si>
    <t>院訂必修</t>
    <phoneticPr fontId="2" type="noConversion"/>
  </si>
  <si>
    <t>計算機概論</t>
    <phoneticPr fontId="2" type="noConversion"/>
  </si>
  <si>
    <t>會計學</t>
    <phoneticPr fontId="2" type="noConversion"/>
  </si>
  <si>
    <t xml:space="preserve"> </t>
    <phoneticPr fontId="2" type="noConversion"/>
  </si>
  <si>
    <t>經濟學</t>
    <phoneticPr fontId="2" type="noConversion"/>
  </si>
  <si>
    <t>管理學</t>
    <phoneticPr fontId="2" type="noConversion"/>
  </si>
  <si>
    <t>統計學</t>
    <phoneticPr fontId="2" type="noConversion"/>
  </si>
  <si>
    <t>合計</t>
    <phoneticPr fontId="2" type="noConversion"/>
  </si>
  <si>
    <t>專業必修</t>
  </si>
  <si>
    <t>程式設計(一)</t>
    <phoneticPr fontId="2" type="noConversion"/>
  </si>
  <si>
    <t>資訊倫理與法律</t>
    <phoneticPr fontId="2" type="noConversion"/>
  </si>
  <si>
    <t>104學年新增(品格教育)</t>
    <phoneticPr fontId="2" type="noConversion"/>
  </si>
  <si>
    <t>微積分(一)</t>
    <phoneticPr fontId="2" type="noConversion"/>
  </si>
  <si>
    <t>資料庫管理</t>
    <phoneticPr fontId="2" type="noConversion"/>
  </si>
  <si>
    <t>行動數位服務模組</t>
    <phoneticPr fontId="2" type="noConversion"/>
  </si>
  <si>
    <t>程式設計(二)</t>
    <phoneticPr fontId="2" type="noConversion"/>
  </si>
  <si>
    <t>資料結構</t>
    <phoneticPr fontId="2" type="noConversion"/>
  </si>
  <si>
    <t>管理資訊系統</t>
    <phoneticPr fontId="2" type="noConversion"/>
  </si>
  <si>
    <t>企業e化服務模組</t>
    <phoneticPr fontId="2" type="noConversion"/>
  </si>
  <si>
    <t>管理數學</t>
    <phoneticPr fontId="2" type="noConversion"/>
  </si>
  <si>
    <t>資訊網路</t>
    <phoneticPr fontId="2" type="noConversion"/>
  </si>
  <si>
    <t>物件導向系統分析與設計</t>
    <phoneticPr fontId="2" type="noConversion"/>
  </si>
  <si>
    <t>科技英文導讀</t>
    <phoneticPr fontId="2" type="noConversion"/>
  </si>
  <si>
    <t>作業系統</t>
    <phoneticPr fontId="2" type="noConversion"/>
  </si>
  <si>
    <t>電子商務與網路行銷</t>
    <phoneticPr fontId="2" type="noConversion"/>
  </si>
  <si>
    <t>資訊安全</t>
    <phoneticPr fontId="2" type="noConversion"/>
  </si>
  <si>
    <t>行動數位服務模組</t>
    <phoneticPr fontId="2" type="noConversion"/>
  </si>
  <si>
    <t>資訊管理實務專題一</t>
    <phoneticPr fontId="2" type="noConversion"/>
  </si>
  <si>
    <t>資訊管理實務專題二</t>
    <phoneticPr fontId="2" type="noConversion"/>
  </si>
  <si>
    <t>生產與作業管理</t>
    <phoneticPr fontId="2" type="noConversion"/>
  </si>
  <si>
    <t>人力資源管理</t>
    <phoneticPr fontId="2" type="noConversion"/>
  </si>
  <si>
    <t>資管講座</t>
    <phoneticPr fontId="2" type="noConversion"/>
  </si>
  <si>
    <t>合計</t>
    <phoneticPr fontId="2" type="noConversion"/>
  </si>
  <si>
    <t>必修合計</t>
  </si>
  <si>
    <t>專業選修</t>
    <phoneticPr fontId="2" type="noConversion"/>
  </si>
  <si>
    <t>機率論</t>
    <phoneticPr fontId="2" type="noConversion"/>
  </si>
  <si>
    <t>行銷管理</t>
    <phoneticPr fontId="2" type="noConversion"/>
  </si>
  <si>
    <t>數位內容概論</t>
    <phoneticPr fontId="2" type="noConversion"/>
  </si>
  <si>
    <t>電腦動畫</t>
    <phoneticPr fontId="2" type="noConversion"/>
  </si>
  <si>
    <t>消費者行為</t>
    <phoneticPr fontId="2" type="noConversion"/>
  </si>
  <si>
    <t>離散數學</t>
    <phoneticPr fontId="2" type="noConversion"/>
  </si>
  <si>
    <t>微積分(二)</t>
    <phoneticPr fontId="2" type="noConversion"/>
  </si>
  <si>
    <t>行動應用開發</t>
    <phoneticPr fontId="2" type="noConversion"/>
  </si>
  <si>
    <t>行動數位服務模組</t>
    <phoneticPr fontId="2" type="noConversion"/>
  </si>
  <si>
    <t>資料庫管理系統實作</t>
    <phoneticPr fontId="2" type="noConversion"/>
  </si>
  <si>
    <t>行動商務</t>
    <phoneticPr fontId="2" type="noConversion"/>
  </si>
  <si>
    <t>專案管理</t>
    <phoneticPr fontId="2" type="noConversion"/>
  </si>
  <si>
    <t>行動應用程式設計</t>
    <phoneticPr fontId="2" type="noConversion"/>
  </si>
  <si>
    <t>延伸式標記語言</t>
    <phoneticPr fontId="2" type="noConversion"/>
  </si>
  <si>
    <t>Linux 系統</t>
    <phoneticPr fontId="2" type="noConversion"/>
  </si>
  <si>
    <t>應用統計學</t>
    <phoneticPr fontId="2" type="noConversion"/>
  </si>
  <si>
    <t>軟體工程</t>
    <phoneticPr fontId="2" type="noConversion"/>
  </si>
  <si>
    <t>企業e化服務模組</t>
    <phoneticPr fontId="2" type="noConversion"/>
  </si>
  <si>
    <t>演算法</t>
    <phoneticPr fontId="2" type="noConversion"/>
  </si>
  <si>
    <t>網路商城經營管理實務</t>
    <phoneticPr fontId="2" type="noConversion"/>
  </si>
  <si>
    <t>伺服器架設與規劃</t>
    <phoneticPr fontId="2" type="noConversion"/>
  </si>
  <si>
    <t>作業研究</t>
    <phoneticPr fontId="2" type="noConversion"/>
  </si>
  <si>
    <t>財務管理</t>
    <phoneticPr fontId="2" type="noConversion"/>
  </si>
  <si>
    <t>國際認證管理(一)</t>
    <phoneticPr fontId="2" type="noConversion"/>
  </si>
  <si>
    <t>國際認證管理(二)</t>
    <phoneticPr fontId="2" type="noConversion"/>
  </si>
  <si>
    <t>數位學習</t>
    <phoneticPr fontId="2" type="noConversion"/>
  </si>
  <si>
    <t>多媒體應用</t>
    <phoneticPr fontId="2" type="noConversion"/>
  </si>
  <si>
    <t>網站應用程式設計</t>
    <phoneticPr fontId="2" type="noConversion"/>
  </si>
  <si>
    <t>行動數位服務模組</t>
    <phoneticPr fontId="2" type="noConversion"/>
  </si>
  <si>
    <t>投資管理軟體應用</t>
  </si>
  <si>
    <t>供應鏈管理</t>
    <phoneticPr fontId="2" type="noConversion"/>
  </si>
  <si>
    <t>企業e化服務模組</t>
    <phoneticPr fontId="2" type="noConversion"/>
  </si>
  <si>
    <t>密碼學</t>
    <phoneticPr fontId="2" type="noConversion"/>
  </si>
  <si>
    <t>知識管理</t>
    <phoneticPr fontId="2" type="noConversion"/>
  </si>
  <si>
    <t>領導管理</t>
    <phoneticPr fontId="2" type="noConversion"/>
  </si>
  <si>
    <t>物流資訊系統</t>
    <phoneticPr fontId="2" type="noConversion"/>
  </si>
  <si>
    <t>人工智慧</t>
    <phoneticPr fontId="2" type="noConversion"/>
  </si>
  <si>
    <t>企業資源規劃</t>
    <phoneticPr fontId="2" type="noConversion"/>
  </si>
  <si>
    <t>組織行為</t>
    <phoneticPr fontId="2" type="noConversion"/>
  </si>
  <si>
    <t>資管個案研討</t>
    <phoneticPr fontId="2" type="noConversion"/>
  </si>
  <si>
    <t>策略管理</t>
    <phoneticPr fontId="2" type="noConversion"/>
  </si>
  <si>
    <t>顧客關係管理</t>
    <phoneticPr fontId="2" type="noConversion"/>
  </si>
  <si>
    <t>合計</t>
    <phoneticPr fontId="2" type="noConversion"/>
  </si>
  <si>
    <t>畢業最低總學分數 128 學分 (專業選修至少應修 36 學分)</t>
    <phoneticPr fontId="2" type="noConversion"/>
  </si>
  <si>
    <t>全民國防教育軍事訓練</t>
  </si>
  <si>
    <t>(8)</t>
  </si>
  <si>
    <t>(2)</t>
  </si>
  <si>
    <t>不計入畢業最低總學分數。</t>
    <phoneticPr fontId="2" type="noConversion"/>
  </si>
  <si>
    <t>備註：修習本課程科目表所無之科目列入畢業選修學分，以不超過當學期選修學分之1/2為原則。</t>
    <phoneticPr fontId="2" type="noConversion"/>
  </si>
  <si>
    <t>原「統計資料分析」</t>
    <phoneticPr fontId="2" type="noConversion"/>
  </si>
  <si>
    <t>資料探勘與大數據分析</t>
    <phoneticPr fontId="2" type="noConversion"/>
  </si>
  <si>
    <t>商業智慧與資料科學</t>
    <phoneticPr fontId="2" type="noConversion"/>
  </si>
  <si>
    <t>校必修（通識科目）</t>
    <phoneticPr fontId="2" type="noConversion"/>
  </si>
  <si>
    <t>興趣通必(國際視野)</t>
    <phoneticPr fontId="2" type="noConversion"/>
  </si>
  <si>
    <t>公民涵養－民主法治領域</t>
    <phoneticPr fontId="2" type="noConversion"/>
  </si>
  <si>
    <t>公民涵養－環境保育領域</t>
    <phoneticPr fontId="2" type="noConversion"/>
  </si>
  <si>
    <t>公民涵養－生活美學領域</t>
    <phoneticPr fontId="2" type="noConversion"/>
  </si>
  <si>
    <t>興趣通必</t>
    <phoneticPr fontId="2" type="noConversion"/>
  </si>
  <si>
    <t>興趣通必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</si>
</sst>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General\)"/>
  </numFmts>
  <fonts count="10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6"/>
      <name val="標楷體"/>
      <family val="4"/>
      <charset val="136"/>
    </font>
    <font>
      <sz val="12"/>
      <color indexed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76" fontId="1" fillId="0" borderId="14" xfId="0" applyNumberFormat="1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wrapText="1"/>
    </xf>
    <xf numFmtId="176" fontId="1" fillId="0" borderId="24" xfId="0" applyNumberFormat="1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45" xfId="0" applyFont="1" applyFill="1" applyBorder="1" applyAlignment="1">
      <alignment horizontal="center" vertical="center" shrinkToFit="1"/>
    </xf>
    <xf numFmtId="0" fontId="1" fillId="0" borderId="46" xfId="0" applyFont="1" applyBorder="1" applyAlignment="1">
      <alignment horizontal="center"/>
    </xf>
    <xf numFmtId="0" fontId="1" fillId="0" borderId="27" xfId="0" applyFont="1" applyFill="1" applyBorder="1" applyAlignment="1">
      <alignment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shrinkToFit="1"/>
    </xf>
    <xf numFmtId="0" fontId="1" fillId="2" borderId="57" xfId="0" applyFont="1" applyFill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58" xfId="0" applyFont="1" applyFill="1" applyBorder="1" applyAlignment="1">
      <alignment horizontal="center" vertical="center" shrinkToFit="1"/>
    </xf>
    <xf numFmtId="0" fontId="1" fillId="2" borderId="59" xfId="0" applyFont="1" applyFill="1" applyBorder="1" applyAlignment="1">
      <alignment horizontal="center" vertical="center" shrinkToFit="1"/>
    </xf>
    <xf numFmtId="0" fontId="1" fillId="2" borderId="60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69" xfId="0" applyFont="1" applyBorder="1" applyAlignment="1">
      <alignment vertical="center" shrinkToFit="1"/>
    </xf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vertical="center" shrinkToFit="1"/>
    </xf>
    <xf numFmtId="0" fontId="1" fillId="3" borderId="24" xfId="0" applyFont="1" applyFill="1" applyBorder="1" applyAlignment="1">
      <alignment vertical="center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53" xfId="0" applyFont="1" applyFill="1" applyBorder="1" applyAlignment="1">
      <alignment horizontal="center" vertical="center" shrinkToFi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255" wrapText="1"/>
    </xf>
    <xf numFmtId="0" fontId="1" fillId="0" borderId="30" xfId="0" applyFont="1" applyBorder="1" applyAlignment="1">
      <alignment horizontal="center" vertical="center" textRotation="255" wrapText="1"/>
    </xf>
    <xf numFmtId="0" fontId="1" fillId="0" borderId="44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17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center" vertical="center" textRotation="255" shrinkToFit="1"/>
    </xf>
    <xf numFmtId="0" fontId="1" fillId="0" borderId="18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1" fillId="0" borderId="62" xfId="0" applyFont="1" applyBorder="1" applyAlignment="1">
      <alignment horizontal="center" vertical="center" textRotation="255" wrapText="1"/>
    </xf>
    <xf numFmtId="0" fontId="1" fillId="0" borderId="63" xfId="0" applyFont="1" applyBorder="1" applyAlignment="1">
      <alignment horizontal="center" vertical="center" textRotation="255" wrapText="1"/>
    </xf>
    <xf numFmtId="0" fontId="1" fillId="0" borderId="64" xfId="0" applyFont="1" applyBorder="1" applyAlignment="1">
      <alignment horizontal="center" vertical="center" textRotation="255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4"/>
  <sheetViews>
    <sheetView tabSelected="1" workbookViewId="0">
      <selection activeCell="B14" sqref="B14"/>
    </sheetView>
  </sheetViews>
  <sheetFormatPr defaultRowHeight="14.25"/>
  <cols>
    <col min="1" max="1" width="3.625" style="101" customWidth="1"/>
    <col min="2" max="2" width="25" style="105" bestFit="1" customWidth="1"/>
    <col min="3" max="3" width="3.625" style="103" customWidth="1"/>
    <col min="4" max="4" width="5.125" style="103" bestFit="1" customWidth="1"/>
    <col min="5" max="5" width="4" style="101" customWidth="1"/>
    <col min="6" max="6" width="3.625" style="101" customWidth="1"/>
    <col min="7" max="7" width="4" style="101" customWidth="1"/>
    <col min="8" max="16" width="3.625" style="101" customWidth="1"/>
    <col min="17" max="17" width="4" style="101" customWidth="1"/>
    <col min="18" max="18" width="3.625" style="101" customWidth="1"/>
    <col min="19" max="19" width="4" style="101" customWidth="1"/>
    <col min="20" max="20" width="3.625" style="101" customWidth="1"/>
    <col min="21" max="21" width="18.875" style="104" customWidth="1"/>
    <col min="22" max="22" width="24" style="1" bestFit="1" customWidth="1"/>
    <col min="23" max="16384" width="9" style="1"/>
  </cols>
  <sheetData>
    <row r="1" spans="1:21" ht="16.5">
      <c r="A1" s="131" t="s">
        <v>0</v>
      </c>
      <c r="B1" s="134" t="s">
        <v>1</v>
      </c>
      <c r="C1" s="137" t="s">
        <v>2</v>
      </c>
      <c r="D1" s="140" t="s">
        <v>3</v>
      </c>
      <c r="E1" s="143" t="s">
        <v>4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5" t="s">
        <v>5</v>
      </c>
    </row>
    <row r="2" spans="1:21" ht="16.5">
      <c r="A2" s="132"/>
      <c r="B2" s="135"/>
      <c r="C2" s="138"/>
      <c r="D2" s="141"/>
      <c r="E2" s="120" t="s">
        <v>6</v>
      </c>
      <c r="F2" s="120"/>
      <c r="G2" s="120"/>
      <c r="H2" s="120"/>
      <c r="I2" s="119" t="s">
        <v>7</v>
      </c>
      <c r="J2" s="120"/>
      <c r="K2" s="120"/>
      <c r="L2" s="121"/>
      <c r="M2" s="119" t="s">
        <v>8</v>
      </c>
      <c r="N2" s="120"/>
      <c r="O2" s="120"/>
      <c r="P2" s="121"/>
      <c r="Q2" s="119" t="s">
        <v>9</v>
      </c>
      <c r="R2" s="120"/>
      <c r="S2" s="120"/>
      <c r="T2" s="121"/>
      <c r="U2" s="146"/>
    </row>
    <row r="3" spans="1:21" ht="16.5">
      <c r="A3" s="132"/>
      <c r="B3" s="135"/>
      <c r="C3" s="138"/>
      <c r="D3" s="141"/>
      <c r="E3" s="119" t="s">
        <v>10</v>
      </c>
      <c r="F3" s="122"/>
      <c r="G3" s="123" t="s">
        <v>11</v>
      </c>
      <c r="H3" s="120"/>
      <c r="I3" s="119" t="s">
        <v>10</v>
      </c>
      <c r="J3" s="122"/>
      <c r="K3" s="123" t="s">
        <v>11</v>
      </c>
      <c r="L3" s="121"/>
      <c r="M3" s="119" t="s">
        <v>10</v>
      </c>
      <c r="N3" s="122"/>
      <c r="O3" s="123" t="s">
        <v>11</v>
      </c>
      <c r="P3" s="121"/>
      <c r="Q3" s="119" t="s">
        <v>10</v>
      </c>
      <c r="R3" s="122"/>
      <c r="S3" s="123" t="s">
        <v>11</v>
      </c>
      <c r="T3" s="121"/>
      <c r="U3" s="146"/>
    </row>
    <row r="4" spans="1:21" ht="33.75" thickBot="1">
      <c r="A4" s="133"/>
      <c r="B4" s="136"/>
      <c r="C4" s="139"/>
      <c r="D4" s="142"/>
      <c r="E4" s="2" t="s">
        <v>12</v>
      </c>
      <c r="F4" s="3" t="s">
        <v>13</v>
      </c>
      <c r="G4" s="4" t="s">
        <v>12</v>
      </c>
      <c r="H4" s="5" t="s">
        <v>13</v>
      </c>
      <c r="I4" s="4" t="s">
        <v>12</v>
      </c>
      <c r="J4" s="3" t="s">
        <v>13</v>
      </c>
      <c r="K4" s="4" t="s">
        <v>12</v>
      </c>
      <c r="L4" s="5" t="s">
        <v>13</v>
      </c>
      <c r="M4" s="4" t="s">
        <v>12</v>
      </c>
      <c r="N4" s="3" t="s">
        <v>13</v>
      </c>
      <c r="O4" s="4" t="s">
        <v>12</v>
      </c>
      <c r="P4" s="5" t="s">
        <v>13</v>
      </c>
      <c r="Q4" s="4" t="s">
        <v>12</v>
      </c>
      <c r="R4" s="3" t="s">
        <v>13</v>
      </c>
      <c r="S4" s="4" t="s">
        <v>12</v>
      </c>
      <c r="T4" s="5" t="s">
        <v>13</v>
      </c>
      <c r="U4" s="146"/>
    </row>
    <row r="5" spans="1:21" ht="18" customHeight="1" thickTop="1">
      <c r="A5" s="124" t="s">
        <v>113</v>
      </c>
      <c r="B5" s="6" t="s">
        <v>14</v>
      </c>
      <c r="C5" s="7">
        <f t="shared" ref="C5:C13" si="0">E5+G5+I5+K5+M5+O5+Q5+S5+(F5+H5+J5+L5+N5+P5+R5+T5)*0.5</f>
        <v>2</v>
      </c>
      <c r="D5" s="8">
        <f t="shared" ref="D5:D13" si="1">SUM(E5:T5)</f>
        <v>2</v>
      </c>
      <c r="E5" s="9">
        <v>2</v>
      </c>
      <c r="F5" s="10"/>
      <c r="G5" s="9"/>
      <c r="H5" s="11"/>
      <c r="I5" s="12"/>
      <c r="J5" s="10"/>
      <c r="K5" s="10"/>
      <c r="L5" s="11"/>
      <c r="M5" s="12"/>
      <c r="N5" s="10"/>
      <c r="O5" s="10"/>
      <c r="P5" s="11"/>
      <c r="Q5" s="12"/>
      <c r="R5" s="10"/>
      <c r="S5" s="10"/>
      <c r="T5" s="11"/>
      <c r="U5" s="13"/>
    </row>
    <row r="6" spans="1:21" ht="18" customHeight="1">
      <c r="A6" s="125"/>
      <c r="B6" s="6" t="s">
        <v>15</v>
      </c>
      <c r="C6" s="7">
        <f t="shared" si="0"/>
        <v>2</v>
      </c>
      <c r="D6" s="14">
        <f t="shared" si="1"/>
        <v>2</v>
      </c>
      <c r="E6" s="9"/>
      <c r="F6" s="12"/>
      <c r="G6" s="9">
        <v>2</v>
      </c>
      <c r="H6" s="11"/>
      <c r="I6" s="12"/>
      <c r="J6" s="12"/>
      <c r="K6" s="12"/>
      <c r="L6" s="11"/>
      <c r="M6" s="12"/>
      <c r="N6" s="12"/>
      <c r="O6" s="12"/>
      <c r="P6" s="11"/>
      <c r="Q6" s="12"/>
      <c r="R6" s="12"/>
      <c r="S6" s="12"/>
      <c r="T6" s="11"/>
      <c r="U6" s="13"/>
    </row>
    <row r="7" spans="1:21" ht="18" customHeight="1">
      <c r="A7" s="125"/>
      <c r="B7" s="6" t="s">
        <v>16</v>
      </c>
      <c r="C7" s="7">
        <f t="shared" si="0"/>
        <v>2</v>
      </c>
      <c r="D7" s="14">
        <f t="shared" si="1"/>
        <v>2</v>
      </c>
      <c r="E7" s="9">
        <v>2</v>
      </c>
      <c r="F7" s="9"/>
      <c r="G7" s="9"/>
      <c r="H7" s="15"/>
      <c r="I7" s="9"/>
      <c r="J7" s="9"/>
      <c r="K7" s="9"/>
      <c r="L7" s="15"/>
      <c r="M7" s="9"/>
      <c r="N7" s="9"/>
      <c r="O7" s="9"/>
      <c r="P7" s="15"/>
      <c r="Q7" s="9"/>
      <c r="R7" s="9"/>
      <c r="S7" s="9"/>
      <c r="T7" s="15"/>
      <c r="U7" s="13"/>
    </row>
    <row r="8" spans="1:21" ht="18" customHeight="1">
      <c r="A8" s="125"/>
      <c r="B8" s="6" t="s">
        <v>17</v>
      </c>
      <c r="C8" s="7">
        <f t="shared" si="0"/>
        <v>2</v>
      </c>
      <c r="D8" s="14">
        <f t="shared" si="1"/>
        <v>2</v>
      </c>
      <c r="E8" s="9"/>
      <c r="F8" s="9"/>
      <c r="G8" s="9">
        <v>2</v>
      </c>
      <c r="H8" s="16"/>
      <c r="I8" s="9"/>
      <c r="J8" s="9"/>
      <c r="K8" s="9"/>
      <c r="L8" s="16"/>
      <c r="M8" s="9"/>
      <c r="N8" s="9"/>
      <c r="O8" s="9"/>
      <c r="P8" s="16"/>
      <c r="Q8" s="9"/>
      <c r="R8" s="9"/>
      <c r="S8" s="9"/>
      <c r="T8" s="16"/>
      <c r="U8" s="13"/>
    </row>
    <row r="9" spans="1:21" ht="18" customHeight="1">
      <c r="A9" s="125"/>
      <c r="B9" s="6" t="s">
        <v>18</v>
      </c>
      <c r="C9" s="7">
        <f t="shared" si="0"/>
        <v>2</v>
      </c>
      <c r="D9" s="14">
        <f t="shared" si="1"/>
        <v>2</v>
      </c>
      <c r="E9" s="9"/>
      <c r="F9" s="9"/>
      <c r="G9" s="9"/>
      <c r="H9" s="16"/>
      <c r="I9" s="9">
        <v>2</v>
      </c>
      <c r="J9" s="9"/>
      <c r="K9" s="9"/>
      <c r="L9" s="16"/>
      <c r="M9" s="9"/>
      <c r="N9" s="9"/>
      <c r="O9" s="9"/>
      <c r="P9" s="16"/>
      <c r="Q9" s="9"/>
      <c r="R9" s="9"/>
      <c r="S9" s="9"/>
      <c r="T9" s="16"/>
      <c r="U9" s="13"/>
    </row>
    <row r="10" spans="1:21" ht="18" customHeight="1">
      <c r="A10" s="125"/>
      <c r="B10" s="6" t="s">
        <v>114</v>
      </c>
      <c r="C10" s="7">
        <f t="shared" si="0"/>
        <v>2</v>
      </c>
      <c r="D10" s="14">
        <f t="shared" si="1"/>
        <v>2</v>
      </c>
      <c r="E10" s="9"/>
      <c r="F10" s="9"/>
      <c r="G10" s="9"/>
      <c r="H10" s="16"/>
      <c r="I10" s="9"/>
      <c r="J10" s="9"/>
      <c r="K10" s="9">
        <v>2</v>
      </c>
      <c r="L10" s="16"/>
      <c r="M10" s="9"/>
      <c r="N10" s="9"/>
      <c r="O10" s="9"/>
      <c r="P10" s="16"/>
      <c r="Q10" s="9"/>
      <c r="R10" s="9"/>
      <c r="S10" s="9"/>
      <c r="T10" s="16"/>
      <c r="U10" s="13"/>
    </row>
    <row r="11" spans="1:21" ht="18" customHeight="1">
      <c r="A11" s="125"/>
      <c r="B11" s="17" t="s">
        <v>115</v>
      </c>
      <c r="C11" s="7">
        <f t="shared" si="0"/>
        <v>2</v>
      </c>
      <c r="D11" s="18">
        <f t="shared" si="1"/>
        <v>2</v>
      </c>
      <c r="E11" s="9"/>
      <c r="F11" s="9"/>
      <c r="G11" s="9"/>
      <c r="H11" s="16"/>
      <c r="I11" s="9"/>
      <c r="J11" s="9"/>
      <c r="K11" s="9"/>
      <c r="L11" s="16"/>
      <c r="M11" s="9">
        <v>2</v>
      </c>
      <c r="N11" s="9"/>
      <c r="O11" s="9"/>
      <c r="P11" s="16"/>
      <c r="Q11" s="9"/>
      <c r="R11" s="9"/>
      <c r="S11" s="9"/>
      <c r="T11" s="16"/>
      <c r="U11" s="19"/>
    </row>
    <row r="12" spans="1:21" ht="18" customHeight="1">
      <c r="A12" s="125"/>
      <c r="B12" s="17" t="s">
        <v>116</v>
      </c>
      <c r="C12" s="7">
        <f t="shared" ref="C12" si="2">E12+G12+I12+K12+M12+O12+Q12+S12+(F12+H12+J12+L12+N12+P12+R12+T12)*0.5</f>
        <v>2</v>
      </c>
      <c r="D12" s="18">
        <f t="shared" ref="D12" si="3">SUM(E12:T12)</f>
        <v>2</v>
      </c>
      <c r="E12" s="9"/>
      <c r="F12" s="9"/>
      <c r="G12" s="9"/>
      <c r="H12" s="16"/>
      <c r="I12" s="9"/>
      <c r="J12" s="9"/>
      <c r="K12" s="9"/>
      <c r="L12" s="16"/>
      <c r="M12" s="9"/>
      <c r="N12" s="9"/>
      <c r="O12" s="9">
        <v>2</v>
      </c>
      <c r="P12" s="16"/>
      <c r="Q12" s="9"/>
      <c r="R12" s="9"/>
      <c r="S12" s="9"/>
      <c r="T12" s="16"/>
      <c r="U12" s="19"/>
    </row>
    <row r="13" spans="1:21" ht="18" customHeight="1">
      <c r="A13" s="125"/>
      <c r="B13" s="17" t="s">
        <v>117</v>
      </c>
      <c r="C13" s="7">
        <f t="shared" si="0"/>
        <v>2</v>
      </c>
      <c r="D13" s="18">
        <f t="shared" si="1"/>
        <v>2</v>
      </c>
      <c r="E13" s="9"/>
      <c r="F13" s="9"/>
      <c r="G13" s="9"/>
      <c r="H13" s="16"/>
      <c r="I13" s="9"/>
      <c r="J13" s="9"/>
      <c r="K13" s="9"/>
      <c r="L13" s="16"/>
      <c r="M13" s="9">
        <v>2</v>
      </c>
      <c r="N13" s="9"/>
      <c r="O13" s="9"/>
      <c r="P13" s="16"/>
      <c r="Q13" s="9"/>
      <c r="R13" s="9"/>
      <c r="S13" s="9"/>
      <c r="T13" s="16"/>
      <c r="U13" s="20"/>
    </row>
    <row r="14" spans="1:21" ht="18" customHeight="1">
      <c r="A14" s="125"/>
      <c r="B14" s="6" t="s">
        <v>119</v>
      </c>
      <c r="C14" s="7">
        <f>E14+G14+I14+K14+M14+O14+Q14+S14+(F14+H14+J14+L14+N14+P14+R14+T14)*0.5</f>
        <v>2</v>
      </c>
      <c r="D14" s="18">
        <f>SUM(E14:T14)</f>
        <v>2</v>
      </c>
      <c r="E14" s="9"/>
      <c r="F14" s="9"/>
      <c r="G14" s="9"/>
      <c r="H14" s="16"/>
      <c r="I14" s="9"/>
      <c r="J14" s="9"/>
      <c r="K14" s="9"/>
      <c r="L14" s="16"/>
      <c r="M14" s="9"/>
      <c r="N14" s="9"/>
      <c r="O14" s="9">
        <v>2</v>
      </c>
      <c r="P14" s="16"/>
      <c r="Q14" s="9"/>
      <c r="R14" s="9"/>
      <c r="S14" s="9"/>
      <c r="T14" s="16"/>
      <c r="U14" s="20"/>
    </row>
    <row r="15" spans="1:21" ht="18" customHeight="1">
      <c r="A15" s="125"/>
      <c r="B15" s="6" t="s">
        <v>19</v>
      </c>
      <c r="C15" s="7">
        <f>E15+G15+I15+K15+M15+O15+Q15+S15+(F15+H15+J15+L15+N15+P15+R15+T15)*0.5</f>
        <v>2</v>
      </c>
      <c r="D15" s="21">
        <f>SUM(E15:T15)</f>
        <v>2</v>
      </c>
      <c r="E15" s="9"/>
      <c r="F15" s="9"/>
      <c r="G15" s="9"/>
      <c r="H15" s="16"/>
      <c r="I15" s="9"/>
      <c r="J15" s="9"/>
      <c r="K15" s="9"/>
      <c r="L15" s="16"/>
      <c r="M15" s="9"/>
      <c r="N15" s="9"/>
      <c r="O15" s="9"/>
      <c r="P15" s="16"/>
      <c r="Q15" s="9">
        <v>2</v>
      </c>
      <c r="R15" s="9"/>
      <c r="S15" s="9"/>
      <c r="T15" s="16"/>
      <c r="U15" s="20"/>
    </row>
    <row r="16" spans="1:21" ht="18" customHeight="1">
      <c r="A16" s="125"/>
      <c r="B16" s="6" t="s">
        <v>118</v>
      </c>
      <c r="C16" s="7">
        <f>E16+G16+I16+K16+M16+O16+Q16+S16+(F16+H16+J16+L16+N16+P16+R16+T16)*0.5</f>
        <v>4</v>
      </c>
      <c r="D16" s="21">
        <f>SUM(E16:T16)</f>
        <v>4</v>
      </c>
      <c r="E16" s="9"/>
      <c r="F16" s="9"/>
      <c r="G16" s="9"/>
      <c r="H16" s="16"/>
      <c r="I16" s="9"/>
      <c r="J16" s="9"/>
      <c r="K16" s="9"/>
      <c r="L16" s="16"/>
      <c r="M16" s="9"/>
      <c r="N16" s="9"/>
      <c r="O16" s="9"/>
      <c r="P16" s="16"/>
      <c r="Q16" s="9">
        <v>2</v>
      </c>
      <c r="R16" s="9"/>
      <c r="S16" s="9">
        <v>2</v>
      </c>
      <c r="T16" s="16"/>
      <c r="U16" s="22"/>
    </row>
    <row r="17" spans="1:22" ht="16.5">
      <c r="A17" s="125"/>
      <c r="B17" s="127" t="s">
        <v>20</v>
      </c>
      <c r="C17" s="23">
        <v>0</v>
      </c>
      <c r="D17" s="24">
        <v>12</v>
      </c>
      <c r="E17" s="25">
        <v>2</v>
      </c>
      <c r="F17" s="25"/>
      <c r="G17" s="25">
        <v>2</v>
      </c>
      <c r="H17" s="26"/>
      <c r="I17" s="27">
        <v>2</v>
      </c>
      <c r="J17" s="25"/>
      <c r="K17" s="25">
        <v>2</v>
      </c>
      <c r="L17" s="28"/>
      <c r="M17" s="25">
        <v>2</v>
      </c>
      <c r="N17" s="25"/>
      <c r="O17" s="25">
        <v>2</v>
      </c>
      <c r="P17" s="28"/>
      <c r="Q17" s="12"/>
      <c r="R17" s="12"/>
      <c r="S17" s="12"/>
      <c r="T17" s="29"/>
      <c r="U17" s="129" t="s">
        <v>21</v>
      </c>
    </row>
    <row r="18" spans="1:22" ht="19.5" customHeight="1">
      <c r="A18" s="125"/>
      <c r="B18" s="128"/>
      <c r="C18" s="30" t="s">
        <v>22</v>
      </c>
      <c r="D18" s="31" t="s">
        <v>23</v>
      </c>
      <c r="E18" s="32"/>
      <c r="F18" s="33"/>
      <c r="G18" s="33"/>
      <c r="H18" s="34"/>
      <c r="I18" s="33"/>
      <c r="J18" s="33"/>
      <c r="K18" s="33"/>
      <c r="L18" s="35"/>
      <c r="M18" s="33"/>
      <c r="N18" s="33"/>
      <c r="O18" s="33"/>
      <c r="P18" s="36"/>
      <c r="Q18" s="37" t="s">
        <v>24</v>
      </c>
      <c r="R18" s="38"/>
      <c r="S18" s="38" t="s">
        <v>24</v>
      </c>
      <c r="T18" s="39"/>
      <c r="U18" s="130"/>
    </row>
    <row r="19" spans="1:22" ht="23.25" customHeight="1">
      <c r="A19" s="125"/>
      <c r="B19" s="40" t="s">
        <v>105</v>
      </c>
      <c r="C19" s="41" t="s">
        <v>106</v>
      </c>
      <c r="D19" s="31" t="s">
        <v>106</v>
      </c>
      <c r="E19" s="37" t="s">
        <v>107</v>
      </c>
      <c r="F19" s="38"/>
      <c r="G19" s="38" t="s">
        <v>107</v>
      </c>
      <c r="H19" s="31"/>
      <c r="I19" s="32" t="s">
        <v>107</v>
      </c>
      <c r="J19" s="38"/>
      <c r="K19" s="41" t="s">
        <v>107</v>
      </c>
      <c r="L19" s="42"/>
      <c r="M19" s="43"/>
      <c r="N19" s="44"/>
      <c r="O19" s="45"/>
      <c r="P19" s="42"/>
      <c r="Q19" s="46"/>
      <c r="R19" s="47"/>
      <c r="S19" s="48"/>
      <c r="T19" s="15"/>
      <c r="U19" s="117" t="s">
        <v>108</v>
      </c>
    </row>
    <row r="20" spans="1:22" ht="17.25" thickBot="1">
      <c r="A20" s="126"/>
      <c r="B20" s="49" t="s">
        <v>25</v>
      </c>
      <c r="C20" s="49">
        <f>SUM(C5:C19)</f>
        <v>26</v>
      </c>
      <c r="D20" s="50">
        <v>38</v>
      </c>
      <c r="E20" s="51">
        <f>SUM(E5:E19)</f>
        <v>6</v>
      </c>
      <c r="F20" s="51">
        <f>SUM(F5:F19)</f>
        <v>0</v>
      </c>
      <c r="G20" s="51">
        <f>SUM(G5:G19)</f>
        <v>6</v>
      </c>
      <c r="H20" s="50">
        <f>SUM(H5:H19)</f>
        <v>0</v>
      </c>
      <c r="I20" s="51">
        <v>4</v>
      </c>
      <c r="J20" s="51">
        <f>SUM(J5:J19)</f>
        <v>0</v>
      </c>
      <c r="K20" s="51">
        <v>4</v>
      </c>
      <c r="L20" s="50">
        <f>SUM(L5:L19)</f>
        <v>0</v>
      </c>
      <c r="M20" s="51">
        <f>SUM(M5:M19)</f>
        <v>6</v>
      </c>
      <c r="N20" s="51">
        <f>SUM(N5:N19)</f>
        <v>0</v>
      </c>
      <c r="O20" s="51">
        <f>SUM(O5:O19)</f>
        <v>6</v>
      </c>
      <c r="P20" s="50">
        <f>SUM(P5:P19)</f>
        <v>0</v>
      </c>
      <c r="Q20" s="51">
        <v>4</v>
      </c>
      <c r="R20" s="51">
        <f>SUM(R5:R19)</f>
        <v>0</v>
      </c>
      <c r="S20" s="51">
        <v>2</v>
      </c>
      <c r="T20" s="50">
        <f>SUM(T5:T19)</f>
        <v>0</v>
      </c>
      <c r="U20" s="52"/>
    </row>
    <row r="21" spans="1:22" ht="17.25" thickTop="1">
      <c r="A21" s="124" t="s">
        <v>26</v>
      </c>
      <c r="B21" s="53" t="s">
        <v>27</v>
      </c>
      <c r="C21" s="54">
        <f>E21+G21+I21+K21+M21+O21+Q21+S21+(F21+H21+J21+L21+N21+P21+R21+T21)*0.5</f>
        <v>3</v>
      </c>
      <c r="D21" s="55">
        <f>SUM(E21:T21)</f>
        <v>3</v>
      </c>
      <c r="E21" s="56">
        <v>3</v>
      </c>
      <c r="F21" s="57"/>
      <c r="G21" s="57"/>
      <c r="H21" s="58"/>
      <c r="I21" s="59"/>
      <c r="J21" s="57"/>
      <c r="K21" s="57"/>
      <c r="L21" s="58"/>
      <c r="M21" s="59"/>
      <c r="N21" s="57"/>
      <c r="O21" s="57"/>
      <c r="P21" s="58"/>
      <c r="Q21" s="59"/>
      <c r="R21" s="57"/>
      <c r="S21" s="57"/>
      <c r="T21" s="60"/>
      <c r="U21" s="61"/>
    </row>
    <row r="22" spans="1:22" ht="16.5">
      <c r="A22" s="125"/>
      <c r="B22" s="6" t="s">
        <v>28</v>
      </c>
      <c r="C22" s="62">
        <v>3</v>
      </c>
      <c r="D22" s="63">
        <v>3</v>
      </c>
      <c r="E22" s="64">
        <v>3</v>
      </c>
      <c r="F22" s="9" t="s">
        <v>29</v>
      </c>
      <c r="G22" s="9" t="s">
        <v>29</v>
      </c>
      <c r="H22" s="65" t="s">
        <v>29</v>
      </c>
      <c r="I22" s="47"/>
      <c r="J22" s="66"/>
      <c r="K22" s="66"/>
      <c r="L22" s="67"/>
      <c r="M22" s="68"/>
      <c r="N22" s="9"/>
      <c r="O22" s="9"/>
      <c r="P22" s="65"/>
      <c r="Q22" s="47"/>
      <c r="R22" s="66"/>
      <c r="S22" s="66"/>
      <c r="T22" s="69"/>
      <c r="U22" s="70"/>
    </row>
    <row r="23" spans="1:22" ht="16.5">
      <c r="A23" s="125"/>
      <c r="B23" s="6" t="s">
        <v>30</v>
      </c>
      <c r="C23" s="7">
        <f>E23+G23+I23+K23+M23+O23+Q23+S23+(F23+H23+J23+L23+N23+P23+R23+T23)*0.5</f>
        <v>3</v>
      </c>
      <c r="D23" s="63">
        <f>SUM(E23:T23)</f>
        <v>3</v>
      </c>
      <c r="E23" s="64"/>
      <c r="F23" s="9"/>
      <c r="G23" s="9"/>
      <c r="H23" s="65"/>
      <c r="I23" s="68"/>
      <c r="J23" s="9"/>
      <c r="K23" s="9">
        <v>3</v>
      </c>
      <c r="L23" s="65"/>
      <c r="M23" s="68"/>
      <c r="N23" s="9"/>
      <c r="O23" s="9"/>
      <c r="P23" s="65"/>
      <c r="Q23" s="68"/>
      <c r="R23" s="9"/>
      <c r="S23" s="9"/>
      <c r="T23" s="71"/>
      <c r="U23" s="72"/>
    </row>
    <row r="24" spans="1:22" ht="16.5">
      <c r="A24" s="125"/>
      <c r="B24" s="6" t="s">
        <v>31</v>
      </c>
      <c r="C24" s="7">
        <f>E24+G24+I24+K24+M24+O24+Q24+S24+(F24+H24+J24+L24+N24+P24+R24+T24)*0.5</f>
        <v>3</v>
      </c>
      <c r="D24" s="63">
        <f>SUM(E24:T24)</f>
        <v>3</v>
      </c>
      <c r="E24" s="64"/>
      <c r="F24" s="9"/>
      <c r="G24" s="9">
        <v>3</v>
      </c>
      <c r="H24" s="65"/>
      <c r="I24" s="68"/>
      <c r="J24" s="9"/>
      <c r="K24" s="9"/>
      <c r="L24" s="65"/>
      <c r="M24" s="68"/>
      <c r="N24" s="9"/>
      <c r="O24" s="9"/>
      <c r="P24" s="65"/>
      <c r="Q24" s="68"/>
      <c r="R24" s="9"/>
      <c r="S24" s="9"/>
      <c r="T24" s="71"/>
      <c r="U24" s="70"/>
    </row>
    <row r="25" spans="1:22" ht="16.5">
      <c r="A25" s="125"/>
      <c r="B25" s="6" t="s">
        <v>32</v>
      </c>
      <c r="C25" s="73">
        <f>E25+G25+I25+K25+M25+O25+Q25+S25+(F25+H25+J25+L25+N25+P25+R25+T25)*0.5</f>
        <v>3</v>
      </c>
      <c r="D25" s="74">
        <f>SUM(E25:T25)</f>
        <v>3</v>
      </c>
      <c r="E25" s="75"/>
      <c r="F25" s="47"/>
      <c r="G25" s="47"/>
      <c r="H25" s="47"/>
      <c r="I25" s="47">
        <v>3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76"/>
      <c r="U25" s="22"/>
    </row>
    <row r="26" spans="1:22" ht="17.25" thickBot="1">
      <c r="A26" s="126"/>
      <c r="B26" s="49" t="s">
        <v>33</v>
      </c>
      <c r="C26" s="49">
        <f t="shared" ref="C26:T26" si="4">SUM(C21:C25)</f>
        <v>15</v>
      </c>
      <c r="D26" s="77">
        <f t="shared" si="4"/>
        <v>15</v>
      </c>
      <c r="E26" s="78">
        <f t="shared" si="4"/>
        <v>6</v>
      </c>
      <c r="F26" s="49">
        <f t="shared" si="4"/>
        <v>0</v>
      </c>
      <c r="G26" s="49">
        <f t="shared" si="4"/>
        <v>3</v>
      </c>
      <c r="H26" s="49">
        <f t="shared" si="4"/>
        <v>0</v>
      </c>
      <c r="I26" s="49">
        <f t="shared" si="4"/>
        <v>3</v>
      </c>
      <c r="J26" s="49">
        <f t="shared" si="4"/>
        <v>0</v>
      </c>
      <c r="K26" s="49">
        <f t="shared" si="4"/>
        <v>3</v>
      </c>
      <c r="L26" s="49">
        <f t="shared" si="4"/>
        <v>0</v>
      </c>
      <c r="M26" s="49">
        <f t="shared" si="4"/>
        <v>0</v>
      </c>
      <c r="N26" s="49">
        <f t="shared" si="4"/>
        <v>0</v>
      </c>
      <c r="O26" s="49">
        <f t="shared" si="4"/>
        <v>0</v>
      </c>
      <c r="P26" s="49">
        <f t="shared" si="4"/>
        <v>0</v>
      </c>
      <c r="Q26" s="49">
        <f t="shared" si="4"/>
        <v>0</v>
      </c>
      <c r="R26" s="49">
        <f t="shared" si="4"/>
        <v>0</v>
      </c>
      <c r="S26" s="49">
        <f t="shared" si="4"/>
        <v>0</v>
      </c>
      <c r="T26" s="49">
        <f t="shared" si="4"/>
        <v>0</v>
      </c>
      <c r="U26" s="79"/>
    </row>
    <row r="27" spans="1:22" ht="16.5" customHeight="1" thickTop="1">
      <c r="A27" s="124" t="s">
        <v>34</v>
      </c>
      <c r="B27" s="6" t="s">
        <v>35</v>
      </c>
      <c r="C27" s="7">
        <f t="shared" ref="C27:C45" si="5">E27+G27+I27+K27+M27+O27+Q27+S27+(F27+H27+J27+L27+N27+P27+R27+T27)*0.5</f>
        <v>3</v>
      </c>
      <c r="D27" s="63">
        <f t="shared" ref="D27:D40" si="6">SUM(E27:T27)</f>
        <v>3</v>
      </c>
      <c r="E27" s="64">
        <v>3</v>
      </c>
      <c r="F27" s="9"/>
      <c r="G27" s="9"/>
      <c r="H27" s="65"/>
      <c r="I27" s="64"/>
      <c r="J27" s="9"/>
      <c r="K27" s="9"/>
      <c r="L27" s="71"/>
      <c r="M27" s="9"/>
      <c r="N27" s="9"/>
      <c r="O27" s="9"/>
      <c r="P27" s="71"/>
      <c r="Q27" s="64"/>
      <c r="R27" s="9"/>
      <c r="S27" s="9"/>
      <c r="T27" s="71"/>
      <c r="U27" s="72"/>
      <c r="V27" s="80"/>
    </row>
    <row r="28" spans="1:22" ht="16.5">
      <c r="A28" s="125"/>
      <c r="B28" s="6" t="s">
        <v>36</v>
      </c>
      <c r="C28" s="7">
        <f>E28+G28+I28+K28+M28+O28+Q28+S28+(F28+H28+J28+L28+N28+P28+R28+T28)*0.5</f>
        <v>2</v>
      </c>
      <c r="D28" s="63">
        <f>SUM(E28:T28)</f>
        <v>2</v>
      </c>
      <c r="E28" s="81">
        <v>2</v>
      </c>
      <c r="F28" s="12"/>
      <c r="G28" s="12"/>
      <c r="H28" s="82"/>
      <c r="I28" s="81"/>
      <c r="J28" s="12"/>
      <c r="K28" s="12"/>
      <c r="L28" s="29"/>
      <c r="M28" s="12"/>
      <c r="N28" s="12"/>
      <c r="O28" s="12"/>
      <c r="P28" s="29"/>
      <c r="Q28" s="81"/>
      <c r="R28" s="12"/>
      <c r="S28" s="12"/>
      <c r="T28" s="29"/>
      <c r="U28" s="83" t="s">
        <v>37</v>
      </c>
      <c r="V28" s="80"/>
    </row>
    <row r="29" spans="1:22" ht="16.5" customHeight="1">
      <c r="A29" s="125"/>
      <c r="B29" s="6" t="s">
        <v>38</v>
      </c>
      <c r="C29" s="7">
        <f t="shared" si="5"/>
        <v>3</v>
      </c>
      <c r="D29" s="63">
        <f t="shared" si="6"/>
        <v>3</v>
      </c>
      <c r="E29" s="64"/>
      <c r="F29" s="9"/>
      <c r="G29" s="9">
        <v>3</v>
      </c>
      <c r="H29" s="65"/>
      <c r="I29" s="64"/>
      <c r="J29" s="9"/>
      <c r="K29" s="9"/>
      <c r="L29" s="71"/>
      <c r="M29" s="9"/>
      <c r="N29" s="9"/>
      <c r="O29" s="9"/>
      <c r="P29" s="71"/>
      <c r="Q29" s="64"/>
      <c r="R29" s="9"/>
      <c r="S29" s="9"/>
      <c r="T29" s="71"/>
      <c r="U29" s="72"/>
      <c r="V29" s="80"/>
    </row>
    <row r="30" spans="1:22" ht="16.5" customHeight="1">
      <c r="A30" s="125"/>
      <c r="B30" s="6" t="s">
        <v>39</v>
      </c>
      <c r="C30" s="62">
        <f t="shared" si="5"/>
        <v>3</v>
      </c>
      <c r="D30" s="63">
        <f t="shared" si="6"/>
        <v>3</v>
      </c>
      <c r="E30" s="64"/>
      <c r="F30" s="9"/>
      <c r="G30" s="9">
        <v>3</v>
      </c>
      <c r="H30" s="65"/>
      <c r="I30" s="75"/>
      <c r="J30" s="66"/>
      <c r="K30" s="66"/>
      <c r="L30" s="69"/>
      <c r="M30" s="9"/>
      <c r="N30" s="9"/>
      <c r="O30" s="9"/>
      <c r="P30" s="71"/>
      <c r="Q30" s="75"/>
      <c r="R30" s="66"/>
      <c r="S30" s="66"/>
      <c r="T30" s="69"/>
      <c r="U30" s="83" t="s">
        <v>40</v>
      </c>
      <c r="V30" s="80"/>
    </row>
    <row r="31" spans="1:22" ht="16.5" customHeight="1">
      <c r="A31" s="125"/>
      <c r="B31" s="6" t="s">
        <v>41</v>
      </c>
      <c r="C31" s="62">
        <f t="shared" si="5"/>
        <v>3</v>
      </c>
      <c r="D31" s="63">
        <f t="shared" si="6"/>
        <v>3</v>
      </c>
      <c r="E31" s="64"/>
      <c r="F31" s="9"/>
      <c r="G31" s="9">
        <v>3</v>
      </c>
      <c r="H31" s="65"/>
      <c r="I31" s="64"/>
      <c r="J31" s="9"/>
      <c r="K31" s="9"/>
      <c r="L31" s="71"/>
      <c r="M31" s="9"/>
      <c r="N31" s="9"/>
      <c r="O31" s="9"/>
      <c r="P31" s="71"/>
      <c r="Q31" s="64"/>
      <c r="R31" s="9"/>
      <c r="S31" s="9"/>
      <c r="T31" s="71"/>
      <c r="U31" s="83"/>
      <c r="V31" s="80"/>
    </row>
    <row r="32" spans="1:22" ht="16.5" customHeight="1">
      <c r="A32" s="125"/>
      <c r="B32" s="6" t="s">
        <v>42</v>
      </c>
      <c r="C32" s="62">
        <f t="shared" si="5"/>
        <v>3</v>
      </c>
      <c r="D32" s="63">
        <f t="shared" si="6"/>
        <v>3</v>
      </c>
      <c r="E32" s="64"/>
      <c r="F32" s="9"/>
      <c r="G32" s="9"/>
      <c r="H32" s="65"/>
      <c r="I32" s="75">
        <v>3</v>
      </c>
      <c r="J32" s="66"/>
      <c r="K32" s="66"/>
      <c r="L32" s="69"/>
      <c r="M32" s="9"/>
      <c r="N32" s="9"/>
      <c r="O32" s="9"/>
      <c r="P32" s="71"/>
      <c r="Q32" s="75"/>
      <c r="R32" s="66"/>
      <c r="S32" s="66"/>
      <c r="T32" s="69"/>
      <c r="U32" s="83"/>
      <c r="V32" s="80"/>
    </row>
    <row r="33" spans="1:22" ht="16.5" customHeight="1">
      <c r="A33" s="125"/>
      <c r="B33" s="107" t="s">
        <v>43</v>
      </c>
      <c r="C33" s="62">
        <f t="shared" si="5"/>
        <v>3</v>
      </c>
      <c r="D33" s="63">
        <f t="shared" si="6"/>
        <v>3</v>
      </c>
      <c r="E33" s="64"/>
      <c r="F33" s="9"/>
      <c r="G33" s="9"/>
      <c r="H33" s="65"/>
      <c r="I33" s="64">
        <v>3</v>
      </c>
      <c r="J33" s="9"/>
      <c r="K33" s="9"/>
      <c r="L33" s="71"/>
      <c r="M33" s="9"/>
      <c r="N33" s="9"/>
      <c r="O33" s="9"/>
      <c r="P33" s="71"/>
      <c r="Q33" s="64"/>
      <c r="R33" s="9"/>
      <c r="S33" s="9"/>
      <c r="T33" s="71"/>
      <c r="U33" s="83" t="s">
        <v>44</v>
      </c>
      <c r="V33" s="80"/>
    </row>
    <row r="34" spans="1:22" ht="16.5" customHeight="1">
      <c r="A34" s="125"/>
      <c r="B34" s="6" t="s">
        <v>45</v>
      </c>
      <c r="C34" s="62">
        <f t="shared" si="5"/>
        <v>3</v>
      </c>
      <c r="D34" s="63">
        <f t="shared" si="6"/>
        <v>3</v>
      </c>
      <c r="E34" s="64"/>
      <c r="F34" s="9"/>
      <c r="G34" s="9"/>
      <c r="H34" s="65"/>
      <c r="I34" s="64"/>
      <c r="J34" s="9"/>
      <c r="K34" s="9">
        <v>3</v>
      </c>
      <c r="L34" s="71"/>
      <c r="M34" s="9"/>
      <c r="N34" s="9"/>
      <c r="O34" s="9"/>
      <c r="P34" s="71"/>
      <c r="Q34" s="64"/>
      <c r="R34" s="9"/>
      <c r="S34" s="9"/>
      <c r="T34" s="71"/>
      <c r="U34" s="83"/>
      <c r="V34" s="80"/>
    </row>
    <row r="35" spans="1:22" ht="16.5" customHeight="1">
      <c r="A35" s="125"/>
      <c r="B35" s="6" t="s">
        <v>46</v>
      </c>
      <c r="C35" s="62">
        <f t="shared" si="5"/>
        <v>3</v>
      </c>
      <c r="D35" s="63">
        <f t="shared" si="6"/>
        <v>3</v>
      </c>
      <c r="E35" s="64"/>
      <c r="F35" s="9"/>
      <c r="G35" s="9"/>
      <c r="H35" s="65"/>
      <c r="I35" s="64"/>
      <c r="J35" s="9"/>
      <c r="K35" s="9">
        <v>3</v>
      </c>
      <c r="L35" s="71"/>
      <c r="M35" s="9"/>
      <c r="N35" s="9"/>
      <c r="O35" s="9"/>
      <c r="P35" s="71"/>
      <c r="Q35" s="64"/>
      <c r="R35" s="9"/>
      <c r="S35" s="9"/>
      <c r="T35" s="71"/>
      <c r="U35" s="83"/>
      <c r="V35" s="80"/>
    </row>
    <row r="36" spans="1:22" ht="16.5" customHeight="1">
      <c r="A36" s="125"/>
      <c r="B36" s="6" t="s">
        <v>47</v>
      </c>
      <c r="C36" s="62">
        <f t="shared" si="5"/>
        <v>3</v>
      </c>
      <c r="D36" s="63">
        <f t="shared" si="6"/>
        <v>3</v>
      </c>
      <c r="E36" s="64"/>
      <c r="F36" s="9"/>
      <c r="G36" s="9"/>
      <c r="H36" s="65"/>
      <c r="I36" s="64"/>
      <c r="J36" s="9"/>
      <c r="K36" s="9"/>
      <c r="L36" s="71"/>
      <c r="M36" s="9">
        <v>3</v>
      </c>
      <c r="N36" s="9"/>
      <c r="O36" s="9"/>
      <c r="P36" s="71"/>
      <c r="Q36" s="64"/>
      <c r="R36" s="9"/>
      <c r="S36" s="9"/>
      <c r="T36" s="71"/>
      <c r="U36" s="83"/>
      <c r="V36" s="150"/>
    </row>
    <row r="37" spans="1:22" ht="16.5" customHeight="1">
      <c r="A37" s="125"/>
      <c r="B37" s="6" t="s">
        <v>48</v>
      </c>
      <c r="C37" s="62">
        <f>E37+G37+I37+K37+M37+O37+Q37+S37+(F37+H37+J37+L37+N37+P37+R37+T37)*0.5</f>
        <v>2</v>
      </c>
      <c r="D37" s="63">
        <f>SUM(E37:T37)</f>
        <v>2</v>
      </c>
      <c r="E37" s="64"/>
      <c r="F37" s="9"/>
      <c r="G37" s="9"/>
      <c r="H37" s="65"/>
      <c r="I37" s="64"/>
      <c r="J37" s="9"/>
      <c r="K37" s="9"/>
      <c r="L37" s="71"/>
      <c r="M37" s="9">
        <v>2</v>
      </c>
      <c r="N37" s="9"/>
      <c r="O37" s="9"/>
      <c r="P37" s="71"/>
      <c r="Q37" s="64"/>
      <c r="R37" s="9"/>
      <c r="S37" s="9"/>
      <c r="T37" s="71"/>
      <c r="U37" s="83"/>
      <c r="V37" s="150"/>
    </row>
    <row r="38" spans="1:22" ht="16.5" customHeight="1">
      <c r="A38" s="125"/>
      <c r="B38" s="6" t="s">
        <v>49</v>
      </c>
      <c r="C38" s="62">
        <f t="shared" si="5"/>
        <v>3</v>
      </c>
      <c r="D38" s="63">
        <f t="shared" si="6"/>
        <v>3</v>
      </c>
      <c r="E38" s="64"/>
      <c r="F38" s="9"/>
      <c r="G38" s="9"/>
      <c r="H38" s="65"/>
      <c r="I38" s="64"/>
      <c r="J38" s="9"/>
      <c r="K38" s="9"/>
      <c r="L38" s="71"/>
      <c r="M38" s="9">
        <v>3</v>
      </c>
      <c r="N38" s="9"/>
      <c r="O38" s="9"/>
      <c r="P38" s="71"/>
      <c r="Q38" s="64"/>
      <c r="R38" s="9"/>
      <c r="S38" s="9"/>
      <c r="T38" s="71"/>
      <c r="U38" s="83"/>
      <c r="V38" s="150"/>
    </row>
    <row r="39" spans="1:22" ht="16.5" customHeight="1">
      <c r="A39" s="125"/>
      <c r="B39" s="6" t="s">
        <v>50</v>
      </c>
      <c r="C39" s="62">
        <f t="shared" si="5"/>
        <v>3</v>
      </c>
      <c r="D39" s="63">
        <f t="shared" si="6"/>
        <v>3</v>
      </c>
      <c r="E39" s="64"/>
      <c r="F39" s="9"/>
      <c r="G39" s="9"/>
      <c r="H39" s="65"/>
      <c r="I39" s="64"/>
      <c r="J39" s="9"/>
      <c r="K39" s="9"/>
      <c r="L39" s="71"/>
      <c r="M39" s="9"/>
      <c r="N39" s="9"/>
      <c r="O39" s="9">
        <v>3</v>
      </c>
      <c r="P39" s="71"/>
      <c r="Q39" s="64"/>
      <c r="R39" s="9"/>
      <c r="S39" s="9"/>
      <c r="T39" s="71"/>
      <c r="U39" s="83" t="s">
        <v>44</v>
      </c>
      <c r="V39" s="80"/>
    </row>
    <row r="40" spans="1:22" ht="16.5" customHeight="1">
      <c r="A40" s="125"/>
      <c r="B40" s="6" t="s">
        <v>51</v>
      </c>
      <c r="C40" s="62">
        <f t="shared" si="5"/>
        <v>3</v>
      </c>
      <c r="D40" s="63">
        <f t="shared" si="6"/>
        <v>3</v>
      </c>
      <c r="E40" s="64"/>
      <c r="F40" s="9"/>
      <c r="G40" s="9"/>
      <c r="H40" s="65"/>
      <c r="I40" s="64"/>
      <c r="J40" s="9"/>
      <c r="K40" s="9"/>
      <c r="L40" s="71"/>
      <c r="M40" s="9"/>
      <c r="N40" s="9"/>
      <c r="O40" s="9">
        <v>3</v>
      </c>
      <c r="P40" s="71"/>
      <c r="Q40" s="64"/>
      <c r="R40" s="9"/>
      <c r="S40" s="9"/>
      <c r="T40" s="71"/>
      <c r="U40" s="83" t="s">
        <v>52</v>
      </c>
      <c r="V40" s="80"/>
    </row>
    <row r="41" spans="1:22" ht="16.5" customHeight="1">
      <c r="A41" s="125"/>
      <c r="B41" s="6" t="s">
        <v>53</v>
      </c>
      <c r="C41" s="7">
        <f t="shared" si="5"/>
        <v>2</v>
      </c>
      <c r="D41" s="63">
        <v>3</v>
      </c>
      <c r="E41" s="81"/>
      <c r="F41" s="12"/>
      <c r="G41" s="12"/>
      <c r="H41" s="82"/>
      <c r="I41" s="81"/>
      <c r="J41" s="12"/>
      <c r="K41" s="12"/>
      <c r="L41" s="29"/>
      <c r="M41" s="12"/>
      <c r="N41" s="12"/>
      <c r="O41" s="12">
        <v>1</v>
      </c>
      <c r="P41" s="29">
        <v>2</v>
      </c>
      <c r="Q41" s="81"/>
      <c r="R41" s="12"/>
      <c r="S41" s="12"/>
      <c r="T41" s="29"/>
      <c r="U41" s="84"/>
      <c r="V41" s="80"/>
    </row>
    <row r="42" spans="1:22" ht="16.5" customHeight="1">
      <c r="A42" s="125"/>
      <c r="B42" s="6" t="s">
        <v>54</v>
      </c>
      <c r="C42" s="7">
        <f t="shared" si="5"/>
        <v>2</v>
      </c>
      <c r="D42" s="63">
        <v>3</v>
      </c>
      <c r="E42" s="81"/>
      <c r="F42" s="12"/>
      <c r="G42" s="12"/>
      <c r="H42" s="82"/>
      <c r="I42" s="81"/>
      <c r="J42" s="12"/>
      <c r="K42" s="12"/>
      <c r="L42" s="29"/>
      <c r="M42" s="12"/>
      <c r="N42" s="12"/>
      <c r="O42" s="12"/>
      <c r="P42" s="29"/>
      <c r="Q42" s="81">
        <v>1</v>
      </c>
      <c r="R42" s="12">
        <v>2</v>
      </c>
      <c r="S42" s="12"/>
      <c r="T42" s="29"/>
      <c r="U42" s="84"/>
      <c r="V42" s="80"/>
    </row>
    <row r="43" spans="1:22" ht="16.5" customHeight="1">
      <c r="A43" s="125"/>
      <c r="B43" s="6" t="s">
        <v>55</v>
      </c>
      <c r="C43" s="7">
        <f t="shared" si="5"/>
        <v>3</v>
      </c>
      <c r="D43" s="63">
        <f>SUM(E43:T43)</f>
        <v>3</v>
      </c>
      <c r="E43" s="81"/>
      <c r="F43" s="12"/>
      <c r="G43" s="12"/>
      <c r="H43" s="82"/>
      <c r="I43" s="81"/>
      <c r="J43" s="12"/>
      <c r="K43" s="12"/>
      <c r="L43" s="29"/>
      <c r="M43" s="12"/>
      <c r="N43" s="12"/>
      <c r="O43" s="12"/>
      <c r="P43" s="29"/>
      <c r="Q43" s="81">
        <v>3</v>
      </c>
      <c r="R43" s="12"/>
      <c r="S43" s="12"/>
      <c r="T43" s="29"/>
      <c r="U43" s="84"/>
      <c r="V43" s="80"/>
    </row>
    <row r="44" spans="1:22" ht="16.5" customHeight="1">
      <c r="A44" s="125"/>
      <c r="B44" s="6" t="s">
        <v>56</v>
      </c>
      <c r="C44" s="7">
        <f t="shared" si="5"/>
        <v>3</v>
      </c>
      <c r="D44" s="63">
        <f>SUM(E44:T44)</f>
        <v>3</v>
      </c>
      <c r="E44" s="81"/>
      <c r="F44" s="12"/>
      <c r="G44" s="12"/>
      <c r="H44" s="82"/>
      <c r="I44" s="81"/>
      <c r="J44" s="12"/>
      <c r="K44" s="12"/>
      <c r="L44" s="29"/>
      <c r="M44" s="12"/>
      <c r="N44" s="12"/>
      <c r="O44" s="12"/>
      <c r="P44" s="29"/>
      <c r="Q44" s="81">
        <v>3</v>
      </c>
      <c r="R44" s="12"/>
      <c r="S44" s="12"/>
      <c r="T44" s="29"/>
      <c r="U44" s="85"/>
      <c r="V44" s="80"/>
    </row>
    <row r="45" spans="1:22" ht="16.5" customHeight="1">
      <c r="A45" s="125"/>
      <c r="B45" s="6" t="s">
        <v>57</v>
      </c>
      <c r="C45" s="7">
        <f t="shared" si="5"/>
        <v>1</v>
      </c>
      <c r="D45" s="63">
        <f>SUM(E45:T45)</f>
        <v>2</v>
      </c>
      <c r="E45" s="81"/>
      <c r="F45" s="12"/>
      <c r="G45" s="12"/>
      <c r="H45" s="82"/>
      <c r="I45" s="81"/>
      <c r="J45" s="12"/>
      <c r="K45" s="12"/>
      <c r="L45" s="29"/>
      <c r="M45" s="12"/>
      <c r="N45" s="12"/>
      <c r="O45" s="12"/>
      <c r="P45" s="29"/>
      <c r="Q45" s="81"/>
      <c r="R45" s="12"/>
      <c r="S45" s="12"/>
      <c r="T45" s="29">
        <v>2</v>
      </c>
      <c r="U45" s="85"/>
      <c r="V45" s="80"/>
    </row>
    <row r="46" spans="1:22" ht="17.25" customHeight="1" thickBot="1">
      <c r="A46" s="125"/>
      <c r="B46" s="49" t="s">
        <v>58</v>
      </c>
      <c r="C46" s="49">
        <f t="shared" ref="C46:T46" si="7">SUM(C27:C45)</f>
        <v>51</v>
      </c>
      <c r="D46" s="50">
        <f t="shared" si="7"/>
        <v>54</v>
      </c>
      <c r="E46" s="51">
        <f t="shared" si="7"/>
        <v>5</v>
      </c>
      <c r="F46" s="49">
        <f t="shared" si="7"/>
        <v>0</v>
      </c>
      <c r="G46" s="49">
        <f t="shared" si="7"/>
        <v>9</v>
      </c>
      <c r="H46" s="50">
        <f t="shared" si="7"/>
        <v>0</v>
      </c>
      <c r="I46" s="51">
        <f t="shared" si="7"/>
        <v>6</v>
      </c>
      <c r="J46" s="49">
        <f t="shared" si="7"/>
        <v>0</v>
      </c>
      <c r="K46" s="49">
        <f t="shared" si="7"/>
        <v>6</v>
      </c>
      <c r="L46" s="50">
        <f t="shared" si="7"/>
        <v>0</v>
      </c>
      <c r="M46" s="51">
        <f t="shared" si="7"/>
        <v>8</v>
      </c>
      <c r="N46" s="49">
        <f t="shared" si="7"/>
        <v>0</v>
      </c>
      <c r="O46" s="49">
        <f t="shared" si="7"/>
        <v>7</v>
      </c>
      <c r="P46" s="50">
        <f t="shared" si="7"/>
        <v>2</v>
      </c>
      <c r="Q46" s="51">
        <f t="shared" si="7"/>
        <v>7</v>
      </c>
      <c r="R46" s="49">
        <f t="shared" si="7"/>
        <v>2</v>
      </c>
      <c r="S46" s="49">
        <f t="shared" si="7"/>
        <v>0</v>
      </c>
      <c r="T46" s="50">
        <f t="shared" si="7"/>
        <v>2</v>
      </c>
      <c r="U46" s="86"/>
      <c r="V46" s="80"/>
    </row>
    <row r="47" spans="1:22" ht="18" customHeight="1" thickTop="1" thickBot="1">
      <c r="A47" s="126"/>
      <c r="B47" s="87" t="s">
        <v>59</v>
      </c>
      <c r="C47" s="88">
        <f>C46+C26+C20</f>
        <v>92</v>
      </c>
      <c r="D47" s="89">
        <f>D46+D20+D26</f>
        <v>107</v>
      </c>
      <c r="E47" s="90">
        <f t="shared" ref="E47:T47" si="8">E46+E20</f>
        <v>11</v>
      </c>
      <c r="F47" s="88">
        <f t="shared" si="8"/>
        <v>0</v>
      </c>
      <c r="G47" s="88">
        <f t="shared" si="8"/>
        <v>15</v>
      </c>
      <c r="H47" s="89">
        <f t="shared" si="8"/>
        <v>0</v>
      </c>
      <c r="I47" s="90">
        <f t="shared" si="8"/>
        <v>10</v>
      </c>
      <c r="J47" s="88">
        <f t="shared" si="8"/>
        <v>0</v>
      </c>
      <c r="K47" s="88">
        <f t="shared" si="8"/>
        <v>10</v>
      </c>
      <c r="L47" s="89">
        <f t="shared" si="8"/>
        <v>0</v>
      </c>
      <c r="M47" s="90">
        <f t="shared" si="8"/>
        <v>14</v>
      </c>
      <c r="N47" s="88">
        <f t="shared" si="8"/>
        <v>0</v>
      </c>
      <c r="O47" s="88">
        <f t="shared" si="8"/>
        <v>13</v>
      </c>
      <c r="P47" s="89">
        <f t="shared" si="8"/>
        <v>2</v>
      </c>
      <c r="Q47" s="90">
        <f t="shared" si="8"/>
        <v>11</v>
      </c>
      <c r="R47" s="88">
        <f t="shared" si="8"/>
        <v>2</v>
      </c>
      <c r="S47" s="88">
        <f t="shared" si="8"/>
        <v>2</v>
      </c>
      <c r="T47" s="89">
        <f t="shared" si="8"/>
        <v>2</v>
      </c>
      <c r="U47" s="91"/>
      <c r="V47" s="80"/>
    </row>
    <row r="48" spans="1:22" ht="16.5" customHeight="1" thickTop="1">
      <c r="A48" s="151" t="s">
        <v>60</v>
      </c>
      <c r="B48" s="53" t="s">
        <v>61</v>
      </c>
      <c r="C48" s="7">
        <f>E48+G48+I48+K48+M48+O48+Q48+S48+(F48+H48+J48+L48+N48+P48+R48+T48)*0.5</f>
        <v>3</v>
      </c>
      <c r="D48" s="92">
        <f t="shared" ref="D48:D75" si="9">SUM(E48:T48)</f>
        <v>3</v>
      </c>
      <c r="E48" s="81">
        <v>3</v>
      </c>
      <c r="F48" s="12"/>
      <c r="G48" s="12"/>
      <c r="H48" s="82"/>
      <c r="I48" s="81"/>
      <c r="J48" s="12"/>
      <c r="K48" s="12"/>
      <c r="L48" s="29"/>
      <c r="M48" s="12"/>
      <c r="N48" s="12"/>
      <c r="O48" s="12"/>
      <c r="P48" s="29"/>
      <c r="Q48" s="81"/>
      <c r="R48" s="12"/>
      <c r="S48" s="12"/>
      <c r="T48" s="29"/>
      <c r="U48" s="93"/>
      <c r="V48" s="80"/>
    </row>
    <row r="49" spans="1:22" ht="16.5">
      <c r="A49" s="152"/>
      <c r="B49" s="6" t="s">
        <v>62</v>
      </c>
      <c r="C49" s="7">
        <f t="shared" ref="C49:C86" si="10">E49+G49+I49+K49+M49+O49+Q49+S49+(F49+H49+J49+L49+N49+P49+R49+T49)*0.5</f>
        <v>3</v>
      </c>
      <c r="D49" s="92">
        <f t="shared" si="9"/>
        <v>3</v>
      </c>
      <c r="E49" s="81">
        <v>3</v>
      </c>
      <c r="F49" s="12"/>
      <c r="G49" s="12"/>
      <c r="H49" s="94"/>
      <c r="I49" s="12"/>
      <c r="J49" s="12"/>
      <c r="K49" s="12"/>
      <c r="L49" s="94"/>
      <c r="M49" s="12"/>
      <c r="N49" s="12"/>
      <c r="O49" s="12"/>
      <c r="P49" s="94"/>
      <c r="Q49" s="12"/>
      <c r="R49" s="12"/>
      <c r="S49" s="12"/>
      <c r="T49" s="94"/>
      <c r="U49" s="93"/>
      <c r="V49" s="80"/>
    </row>
    <row r="50" spans="1:22" ht="16.5">
      <c r="A50" s="152"/>
      <c r="B50" s="6" t="s">
        <v>63</v>
      </c>
      <c r="C50" s="62">
        <f t="shared" si="10"/>
        <v>3</v>
      </c>
      <c r="D50" s="63">
        <f t="shared" si="9"/>
        <v>3</v>
      </c>
      <c r="E50" s="64">
        <v>3</v>
      </c>
      <c r="F50" s="9"/>
      <c r="G50" s="9"/>
      <c r="H50" s="71"/>
      <c r="I50" s="9"/>
      <c r="J50" s="9"/>
      <c r="K50" s="9"/>
      <c r="L50" s="71"/>
      <c r="M50" s="9"/>
      <c r="N50" s="9"/>
      <c r="O50" s="9"/>
      <c r="P50" s="71"/>
      <c r="Q50" s="9"/>
      <c r="R50" s="9"/>
      <c r="S50" s="9"/>
      <c r="T50" s="71"/>
      <c r="U50" s="83" t="s">
        <v>40</v>
      </c>
      <c r="V50" s="80"/>
    </row>
    <row r="51" spans="1:22" ht="16.5">
      <c r="A51" s="152"/>
      <c r="B51" s="6" t="s">
        <v>64</v>
      </c>
      <c r="C51" s="7">
        <f t="shared" si="10"/>
        <v>3</v>
      </c>
      <c r="D51" s="92">
        <f t="shared" si="9"/>
        <v>3</v>
      </c>
      <c r="E51" s="81"/>
      <c r="F51" s="12"/>
      <c r="G51" s="12">
        <v>3</v>
      </c>
      <c r="H51" s="29"/>
      <c r="I51" s="12"/>
      <c r="J51" s="12"/>
      <c r="K51" s="12"/>
      <c r="L51" s="29"/>
      <c r="M51" s="12"/>
      <c r="N51" s="12"/>
      <c r="O51" s="12"/>
      <c r="P51" s="29"/>
      <c r="Q51" s="12"/>
      <c r="R51" s="12"/>
      <c r="S51" s="12"/>
      <c r="T51" s="29"/>
      <c r="U51" s="95"/>
      <c r="V51" s="80"/>
    </row>
    <row r="52" spans="1:22" ht="16.5">
      <c r="A52" s="152"/>
      <c r="B52" s="6" t="s">
        <v>65</v>
      </c>
      <c r="C52" s="62">
        <f t="shared" si="10"/>
        <v>3</v>
      </c>
      <c r="D52" s="63">
        <f t="shared" si="9"/>
        <v>3</v>
      </c>
      <c r="E52" s="64"/>
      <c r="F52" s="9"/>
      <c r="G52" s="9">
        <v>3</v>
      </c>
      <c r="H52" s="71"/>
      <c r="I52" s="9"/>
      <c r="J52" s="9"/>
      <c r="K52" s="9"/>
      <c r="L52" s="71"/>
      <c r="M52" s="9"/>
      <c r="N52" s="9"/>
      <c r="O52" s="9"/>
      <c r="P52" s="71"/>
      <c r="Q52" s="9"/>
      <c r="R52" s="9"/>
      <c r="S52" s="9"/>
      <c r="T52" s="71"/>
      <c r="U52" s="83"/>
      <c r="V52" s="80"/>
    </row>
    <row r="53" spans="1:22" ht="16.5">
      <c r="A53" s="152"/>
      <c r="B53" s="6" t="s">
        <v>66</v>
      </c>
      <c r="C53" s="7">
        <f>E53+G53+I53+K53+M53+O53+Q53+S53+(F53+H53+J53+L53+N53+P53+R53+T53)*0.5</f>
        <v>3</v>
      </c>
      <c r="D53" s="92">
        <f>SUM(E53:T53)</f>
        <v>3</v>
      </c>
      <c r="E53" s="81"/>
      <c r="F53" s="12"/>
      <c r="G53" s="12">
        <v>3</v>
      </c>
      <c r="H53" s="29"/>
      <c r="I53" s="12"/>
      <c r="J53" s="12"/>
      <c r="K53" s="12"/>
      <c r="L53" s="29"/>
      <c r="M53" s="12"/>
      <c r="N53" s="12"/>
      <c r="O53" s="12"/>
      <c r="P53" s="29"/>
      <c r="Q53" s="12"/>
      <c r="R53" s="12"/>
      <c r="S53" s="12"/>
      <c r="T53" s="29"/>
      <c r="U53" s="85"/>
      <c r="V53" s="80"/>
    </row>
    <row r="54" spans="1:22" ht="16.5">
      <c r="A54" s="152"/>
      <c r="B54" s="6" t="s">
        <v>67</v>
      </c>
      <c r="C54" s="7">
        <f t="shared" si="10"/>
        <v>3</v>
      </c>
      <c r="D54" s="92">
        <f t="shared" si="9"/>
        <v>3</v>
      </c>
      <c r="E54" s="81"/>
      <c r="F54" s="12"/>
      <c r="G54" s="12"/>
      <c r="H54" s="29"/>
      <c r="I54" s="12">
        <v>3</v>
      </c>
      <c r="J54" s="12"/>
      <c r="K54" s="12"/>
      <c r="L54" s="29"/>
      <c r="M54" s="12"/>
      <c r="N54" s="12"/>
      <c r="O54" s="12"/>
      <c r="P54" s="29"/>
      <c r="Q54" s="12"/>
      <c r="R54" s="12"/>
      <c r="S54" s="12"/>
      <c r="T54" s="29"/>
      <c r="U54" s="85"/>
      <c r="V54" s="80"/>
    </row>
    <row r="55" spans="1:22" ht="16.5">
      <c r="A55" s="152"/>
      <c r="B55" s="6" t="s">
        <v>68</v>
      </c>
      <c r="C55" s="62">
        <f>E55+G55+I55+K55+M55+O55+Q55+S55+(F55+H55+J55+L55+N55+P55+R55+T55)*0.5</f>
        <v>3</v>
      </c>
      <c r="D55" s="63">
        <f>SUM(E55:T55)</f>
        <v>3</v>
      </c>
      <c r="E55" s="64"/>
      <c r="F55" s="9"/>
      <c r="G55" s="9"/>
      <c r="H55" s="71"/>
      <c r="I55" s="9">
        <v>3</v>
      </c>
      <c r="J55" s="9"/>
      <c r="K55" s="9"/>
      <c r="L55" s="71"/>
      <c r="M55" s="9"/>
      <c r="N55" s="9"/>
      <c r="O55" s="9"/>
      <c r="P55" s="71"/>
      <c r="Q55" s="9"/>
      <c r="R55" s="9"/>
      <c r="S55" s="9"/>
      <c r="T55" s="71"/>
      <c r="U55" s="83" t="s">
        <v>69</v>
      </c>
      <c r="V55" s="80"/>
    </row>
    <row r="56" spans="1:22" ht="16.5">
      <c r="A56" s="152"/>
      <c r="B56" s="6" t="s">
        <v>70</v>
      </c>
      <c r="C56" s="7">
        <f t="shared" si="10"/>
        <v>3</v>
      </c>
      <c r="D56" s="92">
        <f t="shared" si="9"/>
        <v>3</v>
      </c>
      <c r="E56" s="81"/>
      <c r="F56" s="12"/>
      <c r="G56" s="12"/>
      <c r="H56" s="29"/>
      <c r="I56" s="12">
        <v>3</v>
      </c>
      <c r="J56" s="12"/>
      <c r="K56" s="12"/>
      <c r="L56" s="29"/>
      <c r="M56" s="12"/>
      <c r="N56" s="12"/>
      <c r="O56" s="12"/>
      <c r="P56" s="29"/>
      <c r="Q56" s="12"/>
      <c r="R56" s="12"/>
      <c r="S56" s="12"/>
      <c r="T56" s="29"/>
      <c r="U56" s="85"/>
      <c r="V56" s="80"/>
    </row>
    <row r="57" spans="1:22" ht="16.5">
      <c r="A57" s="152"/>
      <c r="B57" s="6" t="s">
        <v>71</v>
      </c>
      <c r="C57" s="62">
        <f t="shared" si="10"/>
        <v>3</v>
      </c>
      <c r="D57" s="63">
        <f t="shared" si="9"/>
        <v>3</v>
      </c>
      <c r="E57" s="64"/>
      <c r="F57" s="9"/>
      <c r="G57" s="9"/>
      <c r="H57" s="71"/>
      <c r="I57" s="9">
        <v>3</v>
      </c>
      <c r="J57" s="9"/>
      <c r="K57" s="9"/>
      <c r="L57" s="71"/>
      <c r="M57" s="9"/>
      <c r="N57" s="9"/>
      <c r="O57" s="9"/>
      <c r="P57" s="71"/>
      <c r="Q57" s="9"/>
      <c r="R57" s="9"/>
      <c r="S57" s="9"/>
      <c r="T57" s="71"/>
      <c r="U57" s="83" t="s">
        <v>69</v>
      </c>
      <c r="V57" s="80"/>
    </row>
    <row r="58" spans="1:22" ht="16.5">
      <c r="A58" s="152"/>
      <c r="B58" s="6" t="s">
        <v>72</v>
      </c>
      <c r="C58" s="62">
        <f t="shared" si="10"/>
        <v>3</v>
      </c>
      <c r="D58" s="63">
        <f t="shared" si="9"/>
        <v>3</v>
      </c>
      <c r="E58" s="64"/>
      <c r="F58" s="9"/>
      <c r="G58" s="9"/>
      <c r="H58" s="71"/>
      <c r="I58" s="9">
        <v>3</v>
      </c>
      <c r="J58" s="9"/>
      <c r="K58" s="9"/>
      <c r="L58" s="71"/>
      <c r="M58" s="9"/>
      <c r="N58" s="9"/>
      <c r="O58" s="9"/>
      <c r="P58" s="71"/>
      <c r="Q58" s="9"/>
      <c r="R58" s="9"/>
      <c r="S58" s="9"/>
      <c r="T58" s="71"/>
      <c r="U58" s="96"/>
      <c r="V58" s="80"/>
    </row>
    <row r="59" spans="1:22" ht="16.5">
      <c r="A59" s="152"/>
      <c r="B59" s="6" t="s">
        <v>73</v>
      </c>
      <c r="C59" s="62">
        <f t="shared" si="10"/>
        <v>3</v>
      </c>
      <c r="D59" s="63">
        <f t="shared" si="9"/>
        <v>3</v>
      </c>
      <c r="E59" s="64"/>
      <c r="F59" s="9"/>
      <c r="G59" s="9"/>
      <c r="H59" s="71"/>
      <c r="I59" s="9"/>
      <c r="J59" s="9"/>
      <c r="K59" s="9">
        <v>3</v>
      </c>
      <c r="L59" s="71"/>
      <c r="M59" s="9"/>
      <c r="N59" s="9"/>
      <c r="O59" s="9"/>
      <c r="P59" s="71"/>
      <c r="Q59" s="9"/>
      <c r="R59" s="9"/>
      <c r="S59" s="9"/>
      <c r="T59" s="71"/>
      <c r="U59" s="83" t="s">
        <v>69</v>
      </c>
      <c r="V59" s="80"/>
    </row>
    <row r="60" spans="1:22" ht="16.5">
      <c r="A60" s="152"/>
      <c r="B60" s="109" t="s">
        <v>112</v>
      </c>
      <c r="C60" s="110">
        <f t="shared" si="10"/>
        <v>3</v>
      </c>
      <c r="D60" s="111">
        <f t="shared" si="9"/>
        <v>3</v>
      </c>
      <c r="E60" s="112"/>
      <c r="F60" s="113"/>
      <c r="G60" s="113"/>
      <c r="H60" s="114"/>
      <c r="I60" s="113"/>
      <c r="J60" s="113"/>
      <c r="K60" s="113">
        <v>3</v>
      </c>
      <c r="L60" s="114"/>
      <c r="M60" s="113"/>
      <c r="N60" s="113"/>
      <c r="O60" s="113"/>
      <c r="P60" s="114"/>
      <c r="Q60" s="113"/>
      <c r="R60" s="113"/>
      <c r="S60" s="113"/>
      <c r="T60" s="114"/>
      <c r="U60" s="115" t="s">
        <v>110</v>
      </c>
      <c r="V60" s="80"/>
    </row>
    <row r="61" spans="1:22" ht="16.5">
      <c r="A61" s="152"/>
      <c r="B61" s="6" t="s">
        <v>74</v>
      </c>
      <c r="C61" s="62">
        <f t="shared" si="10"/>
        <v>3</v>
      </c>
      <c r="D61" s="63">
        <f t="shared" si="9"/>
        <v>3</v>
      </c>
      <c r="E61" s="64"/>
      <c r="F61" s="9"/>
      <c r="G61" s="9"/>
      <c r="H61" s="71"/>
      <c r="I61" s="9"/>
      <c r="J61" s="9"/>
      <c r="K61" s="9">
        <v>3</v>
      </c>
      <c r="L61" s="71"/>
      <c r="M61" s="9"/>
      <c r="N61" s="9"/>
      <c r="O61" s="9"/>
      <c r="P61" s="71"/>
      <c r="Q61" s="9"/>
      <c r="R61" s="9"/>
      <c r="S61" s="9"/>
      <c r="T61" s="71"/>
      <c r="U61" s="83" t="s">
        <v>69</v>
      </c>
      <c r="V61" s="80"/>
    </row>
    <row r="62" spans="1:22" ht="16.5">
      <c r="A62" s="152"/>
      <c r="B62" s="6" t="s">
        <v>75</v>
      </c>
      <c r="C62" s="7">
        <f t="shared" si="10"/>
        <v>3</v>
      </c>
      <c r="D62" s="92">
        <f t="shared" si="9"/>
        <v>3</v>
      </c>
      <c r="E62" s="81"/>
      <c r="F62" s="12"/>
      <c r="G62" s="12"/>
      <c r="H62" s="29"/>
      <c r="I62" s="12"/>
      <c r="J62" s="12"/>
      <c r="K62" s="12">
        <v>3</v>
      </c>
      <c r="L62" s="29"/>
      <c r="M62" s="12"/>
      <c r="N62" s="12"/>
      <c r="O62" s="12"/>
      <c r="P62" s="29"/>
      <c r="Q62" s="12"/>
      <c r="R62" s="12"/>
      <c r="S62" s="12"/>
      <c r="T62" s="29"/>
      <c r="U62" s="97"/>
      <c r="V62" s="80"/>
    </row>
    <row r="63" spans="1:22" ht="16.5">
      <c r="A63" s="152"/>
      <c r="B63" s="6" t="s">
        <v>76</v>
      </c>
      <c r="C63" s="7">
        <f>E63+G63+I63+K63+M63+O63+Q63+S63+(F63+H63+J63+L63+N63+P63+R63+T63)*0.5</f>
        <v>3</v>
      </c>
      <c r="D63" s="92">
        <f>SUM(E63:T63)</f>
        <v>3</v>
      </c>
      <c r="E63" s="81"/>
      <c r="F63" s="12"/>
      <c r="G63" s="12"/>
      <c r="H63" s="29"/>
      <c r="I63" s="12"/>
      <c r="J63" s="12"/>
      <c r="K63" s="12">
        <v>3</v>
      </c>
      <c r="L63" s="29"/>
      <c r="M63" s="12"/>
      <c r="N63" s="12"/>
      <c r="O63" s="12"/>
      <c r="P63" s="29"/>
      <c r="Q63" s="12"/>
      <c r="R63" s="12"/>
      <c r="S63" s="12"/>
      <c r="T63" s="29"/>
      <c r="U63" s="85"/>
      <c r="V63" s="80"/>
    </row>
    <row r="64" spans="1:22" ht="16.5">
      <c r="A64" s="152"/>
      <c r="B64" s="6" t="s">
        <v>77</v>
      </c>
      <c r="C64" s="7">
        <f>E64+G64+I64+K64+M64+O64+Q64+S64+(F64+H64+J64+L64+N64+P64+R64+T64)*0.5</f>
        <v>3</v>
      </c>
      <c r="D64" s="92">
        <f>SUM(E64:T64)</f>
        <v>3</v>
      </c>
      <c r="E64" s="81"/>
      <c r="F64" s="12"/>
      <c r="G64" s="12"/>
      <c r="H64" s="29"/>
      <c r="I64" s="12"/>
      <c r="J64" s="12"/>
      <c r="K64" s="12">
        <v>3</v>
      </c>
      <c r="L64" s="29"/>
      <c r="M64" s="12"/>
      <c r="N64" s="12"/>
      <c r="O64" s="12"/>
      <c r="P64" s="29"/>
      <c r="Q64" s="12"/>
      <c r="R64" s="12"/>
      <c r="S64" s="12"/>
      <c r="T64" s="29"/>
      <c r="U64" s="85"/>
      <c r="V64" s="80"/>
    </row>
    <row r="65" spans="1:22" ht="16.5">
      <c r="A65" s="152"/>
      <c r="B65" s="109" t="s">
        <v>111</v>
      </c>
      <c r="C65" s="110">
        <f t="shared" si="10"/>
        <v>3</v>
      </c>
      <c r="D65" s="111">
        <f t="shared" si="9"/>
        <v>3</v>
      </c>
      <c r="E65" s="112"/>
      <c r="F65" s="113"/>
      <c r="G65" s="113"/>
      <c r="H65" s="114"/>
      <c r="I65" s="113"/>
      <c r="J65" s="113"/>
      <c r="K65" s="113"/>
      <c r="L65" s="114"/>
      <c r="M65" s="113">
        <v>3</v>
      </c>
      <c r="N65" s="113"/>
      <c r="O65" s="113"/>
      <c r="P65" s="114"/>
      <c r="Q65" s="113"/>
      <c r="R65" s="113"/>
      <c r="S65" s="113"/>
      <c r="T65" s="114"/>
      <c r="U65" s="116" t="s">
        <v>78</v>
      </c>
      <c r="V65" s="80"/>
    </row>
    <row r="66" spans="1:22" ht="16.5">
      <c r="A66" s="152"/>
      <c r="B66" s="6" t="s">
        <v>79</v>
      </c>
      <c r="C66" s="7">
        <f t="shared" si="10"/>
        <v>3</v>
      </c>
      <c r="D66" s="92">
        <f t="shared" si="9"/>
        <v>3</v>
      </c>
      <c r="E66" s="81"/>
      <c r="F66" s="12"/>
      <c r="G66" s="12"/>
      <c r="H66" s="29"/>
      <c r="I66" s="12"/>
      <c r="J66" s="12"/>
      <c r="K66" s="12"/>
      <c r="L66" s="29"/>
      <c r="M66" s="12">
        <v>3</v>
      </c>
      <c r="N66" s="12"/>
      <c r="O66" s="12"/>
      <c r="P66" s="29"/>
      <c r="Q66" s="12"/>
      <c r="R66" s="12"/>
      <c r="S66" s="12"/>
      <c r="T66" s="29"/>
      <c r="U66" s="85"/>
      <c r="V66" s="80"/>
    </row>
    <row r="67" spans="1:22" ht="16.5">
      <c r="A67" s="152"/>
      <c r="B67" s="106" t="s">
        <v>80</v>
      </c>
      <c r="C67" s="7">
        <f t="shared" si="10"/>
        <v>3</v>
      </c>
      <c r="D67" s="92">
        <f t="shared" si="9"/>
        <v>3</v>
      </c>
      <c r="E67" s="81"/>
      <c r="F67" s="12"/>
      <c r="G67" s="12"/>
      <c r="H67" s="29"/>
      <c r="I67" s="12"/>
      <c r="J67" s="12"/>
      <c r="K67" s="12"/>
      <c r="L67" s="29"/>
      <c r="M67" s="12">
        <v>3</v>
      </c>
      <c r="N67" s="12"/>
      <c r="O67" s="12"/>
      <c r="P67" s="29"/>
      <c r="Q67" s="12"/>
      <c r="R67" s="12"/>
      <c r="S67" s="12"/>
      <c r="T67" s="29"/>
      <c r="U67" s="85"/>
      <c r="V67" s="80"/>
    </row>
    <row r="68" spans="1:22" ht="16.5">
      <c r="A68" s="152"/>
      <c r="B68" s="6" t="s">
        <v>81</v>
      </c>
      <c r="C68" s="7">
        <f t="shared" si="10"/>
        <v>3</v>
      </c>
      <c r="D68" s="92">
        <f t="shared" si="9"/>
        <v>3</v>
      </c>
      <c r="E68" s="81"/>
      <c r="F68" s="12"/>
      <c r="G68" s="12"/>
      <c r="H68" s="29"/>
      <c r="I68" s="12"/>
      <c r="J68" s="12"/>
      <c r="K68" s="12"/>
      <c r="L68" s="29"/>
      <c r="M68" s="12">
        <v>3</v>
      </c>
      <c r="N68" s="12"/>
      <c r="O68" s="12"/>
      <c r="P68" s="29"/>
      <c r="Q68" s="12"/>
      <c r="R68" s="12"/>
      <c r="S68" s="12"/>
      <c r="T68" s="29"/>
      <c r="U68" s="85"/>
      <c r="V68" s="80"/>
    </row>
    <row r="69" spans="1:22" ht="16.5">
      <c r="A69" s="152"/>
      <c r="B69" s="6" t="s">
        <v>82</v>
      </c>
      <c r="C69" s="7">
        <f t="shared" si="10"/>
        <v>3</v>
      </c>
      <c r="D69" s="92">
        <f t="shared" si="9"/>
        <v>3</v>
      </c>
      <c r="E69" s="81"/>
      <c r="F69" s="12"/>
      <c r="G69" s="12"/>
      <c r="H69" s="29"/>
      <c r="I69" s="12"/>
      <c r="J69" s="12"/>
      <c r="K69" s="12"/>
      <c r="L69" s="29"/>
      <c r="M69" s="12">
        <v>3</v>
      </c>
      <c r="N69" s="12"/>
      <c r="O69" s="12"/>
      <c r="P69" s="29"/>
      <c r="Q69" s="12"/>
      <c r="R69" s="12"/>
      <c r="S69" s="12"/>
      <c r="T69" s="29"/>
      <c r="U69" s="96"/>
      <c r="V69" s="80"/>
    </row>
    <row r="70" spans="1:22" ht="16.5">
      <c r="A70" s="152"/>
      <c r="B70" s="6" t="s">
        <v>83</v>
      </c>
      <c r="C70" s="7">
        <f t="shared" si="10"/>
        <v>3</v>
      </c>
      <c r="D70" s="92">
        <f t="shared" si="9"/>
        <v>3</v>
      </c>
      <c r="E70" s="81"/>
      <c r="F70" s="12"/>
      <c r="G70" s="12"/>
      <c r="H70" s="29"/>
      <c r="I70" s="12"/>
      <c r="J70" s="12"/>
      <c r="K70" s="12"/>
      <c r="L70" s="29"/>
      <c r="M70" s="12">
        <v>3</v>
      </c>
      <c r="N70" s="12"/>
      <c r="O70" s="12"/>
      <c r="P70" s="29"/>
      <c r="Q70" s="12"/>
      <c r="R70" s="12"/>
      <c r="S70" s="12"/>
      <c r="T70" s="29"/>
      <c r="U70" s="97"/>
      <c r="V70" s="80"/>
    </row>
    <row r="71" spans="1:22" ht="16.5">
      <c r="A71" s="152"/>
      <c r="B71" s="6" t="s">
        <v>84</v>
      </c>
      <c r="C71" s="62">
        <f>E71+G71+I71+K71+M71+O71+Q71+S71+(F71+H71+J71+L71+N71+P71+R71+T71)*0.5</f>
        <v>3</v>
      </c>
      <c r="D71" s="63">
        <f>SUM(E71:T71)</f>
        <v>3</v>
      </c>
      <c r="E71" s="64"/>
      <c r="F71" s="9"/>
      <c r="G71" s="9"/>
      <c r="H71" s="71"/>
      <c r="I71" s="9"/>
      <c r="J71" s="9"/>
      <c r="K71" s="9"/>
      <c r="L71" s="71"/>
      <c r="M71" s="9">
        <v>3</v>
      </c>
      <c r="N71" s="9"/>
      <c r="O71" s="9"/>
      <c r="P71" s="71"/>
      <c r="Q71" s="9"/>
      <c r="R71" s="9"/>
      <c r="S71" s="9"/>
      <c r="T71" s="71"/>
      <c r="U71" s="85"/>
      <c r="V71" s="80"/>
    </row>
    <row r="72" spans="1:22" ht="16.5">
      <c r="A72" s="152"/>
      <c r="B72" s="6" t="s">
        <v>85</v>
      </c>
      <c r="C72" s="62">
        <f>E72+G72+I72+K72+M72+O72+Q72+S72+(F72+H72+J72+L72+N72+P72+R72+T72)*0.5</f>
        <v>3</v>
      </c>
      <c r="D72" s="63">
        <f>SUM(E72:T72)</f>
        <v>3</v>
      </c>
      <c r="E72" s="64"/>
      <c r="F72" s="9"/>
      <c r="G72" s="9"/>
      <c r="H72" s="71"/>
      <c r="I72" s="9"/>
      <c r="J72" s="9"/>
      <c r="K72" s="9"/>
      <c r="L72" s="71"/>
      <c r="M72" s="9"/>
      <c r="N72" s="9"/>
      <c r="O72" s="9">
        <v>3</v>
      </c>
      <c r="P72" s="71"/>
      <c r="Q72" s="9"/>
      <c r="R72" s="9"/>
      <c r="S72" s="9"/>
      <c r="T72" s="71"/>
      <c r="U72" s="85"/>
      <c r="V72" s="80"/>
    </row>
    <row r="73" spans="1:22" ht="16.5">
      <c r="A73" s="152"/>
      <c r="B73" s="6" t="s">
        <v>86</v>
      </c>
      <c r="C73" s="7">
        <f t="shared" si="10"/>
        <v>3</v>
      </c>
      <c r="D73" s="92">
        <f t="shared" si="9"/>
        <v>3</v>
      </c>
      <c r="E73" s="81"/>
      <c r="F73" s="12"/>
      <c r="G73" s="12"/>
      <c r="H73" s="29"/>
      <c r="I73" s="12"/>
      <c r="J73" s="12"/>
      <c r="K73" s="12"/>
      <c r="L73" s="29"/>
      <c r="M73" s="12"/>
      <c r="N73" s="12"/>
      <c r="O73" s="12">
        <v>3</v>
      </c>
      <c r="P73" s="29"/>
      <c r="Q73" s="12"/>
      <c r="R73" s="12"/>
      <c r="S73" s="12"/>
      <c r="T73" s="29"/>
      <c r="U73" s="85"/>
      <c r="V73" s="80"/>
    </row>
    <row r="74" spans="1:22" ht="16.5">
      <c r="A74" s="152"/>
      <c r="B74" s="6" t="s">
        <v>87</v>
      </c>
      <c r="C74" s="7">
        <f t="shared" si="10"/>
        <v>3</v>
      </c>
      <c r="D74" s="92">
        <f t="shared" si="9"/>
        <v>3</v>
      </c>
      <c r="E74" s="81"/>
      <c r="F74" s="12"/>
      <c r="G74" s="12"/>
      <c r="H74" s="29"/>
      <c r="I74" s="12"/>
      <c r="J74" s="12"/>
      <c r="K74" s="12"/>
      <c r="L74" s="29"/>
      <c r="M74" s="12"/>
      <c r="N74" s="12"/>
      <c r="O74" s="12">
        <v>3</v>
      </c>
      <c r="P74" s="29"/>
      <c r="Q74" s="12"/>
      <c r="R74" s="12"/>
      <c r="S74" s="12"/>
      <c r="T74" s="29"/>
      <c r="U74" s="98"/>
      <c r="V74" s="80"/>
    </row>
    <row r="75" spans="1:22" ht="16.5">
      <c r="A75" s="152"/>
      <c r="B75" s="108" t="s">
        <v>88</v>
      </c>
      <c r="C75" s="62">
        <f t="shared" si="10"/>
        <v>3</v>
      </c>
      <c r="D75" s="63">
        <f t="shared" si="9"/>
        <v>3</v>
      </c>
      <c r="E75" s="64"/>
      <c r="F75" s="9"/>
      <c r="G75" s="9"/>
      <c r="H75" s="71"/>
      <c r="I75" s="9"/>
      <c r="J75" s="9"/>
      <c r="K75" s="9"/>
      <c r="L75" s="71"/>
      <c r="M75" s="9"/>
      <c r="N75" s="9"/>
      <c r="O75" s="9">
        <v>3</v>
      </c>
      <c r="P75" s="71"/>
      <c r="Q75" s="9"/>
      <c r="R75" s="9"/>
      <c r="S75" s="9"/>
      <c r="T75" s="71"/>
      <c r="U75" s="83" t="s">
        <v>89</v>
      </c>
      <c r="V75" s="80"/>
    </row>
    <row r="76" spans="1:22" ht="16.5">
      <c r="A76" s="152"/>
      <c r="B76" s="6" t="s">
        <v>90</v>
      </c>
      <c r="C76" s="62">
        <f t="shared" si="10"/>
        <v>3</v>
      </c>
      <c r="D76" s="63">
        <v>3</v>
      </c>
      <c r="E76" s="64"/>
      <c r="F76" s="9"/>
      <c r="G76" s="9"/>
      <c r="H76" s="71"/>
      <c r="I76" s="9"/>
      <c r="J76" s="9"/>
      <c r="K76" s="9"/>
      <c r="L76" s="71"/>
      <c r="M76" s="9"/>
      <c r="N76" s="9"/>
      <c r="O76" s="9">
        <v>3</v>
      </c>
      <c r="P76" s="71"/>
      <c r="Q76" s="9"/>
      <c r="R76" s="9"/>
      <c r="S76" s="9"/>
      <c r="T76" s="71"/>
      <c r="U76" s="85"/>
      <c r="V76" s="80"/>
    </row>
    <row r="77" spans="1:22" ht="16.5">
      <c r="A77" s="152"/>
      <c r="B77" s="6" t="s">
        <v>91</v>
      </c>
      <c r="C77" s="62">
        <f>E77+G77+I77+K77+M77+O77+Q77+S77+(F77+H77+J77+L77+N77+P77+R77+T77)*0.5</f>
        <v>3</v>
      </c>
      <c r="D77" s="63">
        <f>SUM(E77:T77)</f>
        <v>3</v>
      </c>
      <c r="E77" s="64"/>
      <c r="F77" s="9"/>
      <c r="G77" s="9"/>
      <c r="H77" s="71"/>
      <c r="I77" s="9"/>
      <c r="J77" s="9"/>
      <c r="K77" s="9"/>
      <c r="L77" s="71"/>
      <c r="M77" s="9"/>
      <c r="N77" s="9"/>
      <c r="O77" s="9">
        <v>3</v>
      </c>
      <c r="P77" s="71"/>
      <c r="Q77" s="9"/>
      <c r="R77" s="9"/>
      <c r="S77" s="9"/>
      <c r="T77" s="71"/>
      <c r="U77" s="83" t="s">
        <v>92</v>
      </c>
      <c r="V77" s="80"/>
    </row>
    <row r="78" spans="1:22" ht="16.5">
      <c r="A78" s="152"/>
      <c r="B78" s="6" t="s">
        <v>93</v>
      </c>
      <c r="C78" s="7">
        <f t="shared" si="10"/>
        <v>3</v>
      </c>
      <c r="D78" s="92">
        <f t="shared" ref="D78:D86" si="11">SUM(E78:T78)</f>
        <v>3</v>
      </c>
      <c r="E78" s="81"/>
      <c r="F78" s="12"/>
      <c r="G78" s="12"/>
      <c r="H78" s="29"/>
      <c r="I78" s="12"/>
      <c r="J78" s="12"/>
      <c r="K78" s="12"/>
      <c r="L78" s="29"/>
      <c r="M78" s="12"/>
      <c r="N78" s="12"/>
      <c r="O78" s="12"/>
      <c r="P78" s="29"/>
      <c r="Q78" s="12">
        <v>3</v>
      </c>
      <c r="R78" s="12"/>
      <c r="S78" s="12"/>
      <c r="T78" s="29"/>
      <c r="U78" s="85"/>
      <c r="V78" s="80"/>
    </row>
    <row r="79" spans="1:22" ht="16.5">
      <c r="A79" s="152"/>
      <c r="B79" s="6" t="s">
        <v>94</v>
      </c>
      <c r="C79" s="62">
        <f t="shared" si="10"/>
        <v>3</v>
      </c>
      <c r="D79" s="63">
        <f t="shared" si="11"/>
        <v>3</v>
      </c>
      <c r="E79" s="64"/>
      <c r="F79" s="9"/>
      <c r="G79" s="9"/>
      <c r="H79" s="71"/>
      <c r="I79" s="9"/>
      <c r="J79" s="9"/>
      <c r="K79" s="9"/>
      <c r="L79" s="71"/>
      <c r="M79" s="9"/>
      <c r="N79" s="9"/>
      <c r="O79" s="9"/>
      <c r="P79" s="71"/>
      <c r="Q79" s="9">
        <v>3</v>
      </c>
      <c r="R79" s="9"/>
      <c r="S79" s="9"/>
      <c r="T79" s="71"/>
      <c r="U79" s="83" t="s">
        <v>92</v>
      </c>
      <c r="V79" s="80"/>
    </row>
    <row r="80" spans="1:22" ht="16.5">
      <c r="A80" s="152"/>
      <c r="B80" s="6" t="s">
        <v>95</v>
      </c>
      <c r="C80" s="62">
        <f t="shared" si="10"/>
        <v>3</v>
      </c>
      <c r="D80" s="63">
        <f t="shared" si="11"/>
        <v>3</v>
      </c>
      <c r="E80" s="64"/>
      <c r="F80" s="9"/>
      <c r="G80" s="9"/>
      <c r="H80" s="71"/>
      <c r="I80" s="9"/>
      <c r="J80" s="9"/>
      <c r="K80" s="9"/>
      <c r="L80" s="71"/>
      <c r="M80" s="9"/>
      <c r="N80" s="9"/>
      <c r="O80" s="9"/>
      <c r="P80" s="71"/>
      <c r="Q80" s="9">
        <v>3</v>
      </c>
      <c r="R80" s="9"/>
      <c r="S80" s="9"/>
      <c r="T80" s="71"/>
      <c r="U80" s="85"/>
      <c r="V80" s="80"/>
    </row>
    <row r="81" spans="1:22" ht="16.5">
      <c r="A81" s="152"/>
      <c r="B81" s="6" t="s">
        <v>96</v>
      </c>
      <c r="C81" s="62">
        <f t="shared" si="10"/>
        <v>3</v>
      </c>
      <c r="D81" s="63">
        <f t="shared" si="11"/>
        <v>3</v>
      </c>
      <c r="E81" s="64"/>
      <c r="F81" s="9"/>
      <c r="G81" s="9"/>
      <c r="H81" s="71"/>
      <c r="I81" s="9"/>
      <c r="J81" s="9"/>
      <c r="K81" s="9"/>
      <c r="L81" s="71"/>
      <c r="M81" s="9"/>
      <c r="N81" s="9"/>
      <c r="O81" s="9"/>
      <c r="P81" s="71"/>
      <c r="Q81" s="9">
        <v>3</v>
      </c>
      <c r="R81" s="9"/>
      <c r="S81" s="9"/>
      <c r="T81" s="71"/>
      <c r="U81" s="85"/>
      <c r="V81" s="80"/>
    </row>
    <row r="82" spans="1:22" ht="16.5">
      <c r="A82" s="152"/>
      <c r="B82" s="6" t="s">
        <v>97</v>
      </c>
      <c r="C82" s="62">
        <f t="shared" si="10"/>
        <v>3</v>
      </c>
      <c r="D82" s="63">
        <f t="shared" si="11"/>
        <v>3</v>
      </c>
      <c r="E82" s="64"/>
      <c r="F82" s="9"/>
      <c r="G82" s="9"/>
      <c r="H82" s="71"/>
      <c r="I82" s="9"/>
      <c r="J82" s="9"/>
      <c r="K82" s="9"/>
      <c r="L82" s="71"/>
      <c r="M82" s="9"/>
      <c r="N82" s="9"/>
      <c r="O82" s="9"/>
      <c r="P82" s="71"/>
      <c r="Q82" s="9"/>
      <c r="R82" s="9"/>
      <c r="S82" s="9">
        <v>3</v>
      </c>
      <c r="T82" s="71"/>
      <c r="U82" s="85"/>
      <c r="V82" s="80"/>
    </row>
    <row r="83" spans="1:22" ht="16.5">
      <c r="A83" s="152"/>
      <c r="B83" s="6" t="s">
        <v>98</v>
      </c>
      <c r="C83" s="62">
        <f t="shared" si="10"/>
        <v>3</v>
      </c>
      <c r="D83" s="63">
        <f t="shared" si="11"/>
        <v>3</v>
      </c>
      <c r="E83" s="64"/>
      <c r="F83" s="9"/>
      <c r="G83" s="9"/>
      <c r="H83" s="71"/>
      <c r="I83" s="9"/>
      <c r="J83" s="9"/>
      <c r="K83" s="9"/>
      <c r="L83" s="71"/>
      <c r="M83" s="9"/>
      <c r="N83" s="9"/>
      <c r="O83" s="9"/>
      <c r="P83" s="71"/>
      <c r="Q83" s="9"/>
      <c r="R83" s="9"/>
      <c r="S83" s="9">
        <v>3</v>
      </c>
      <c r="T83" s="71"/>
      <c r="U83" s="83" t="s">
        <v>92</v>
      </c>
      <c r="V83" s="80"/>
    </row>
    <row r="84" spans="1:22" ht="16.5">
      <c r="A84" s="152"/>
      <c r="B84" s="6" t="s">
        <v>99</v>
      </c>
      <c r="C84" s="7">
        <f t="shared" si="10"/>
        <v>3</v>
      </c>
      <c r="D84" s="92">
        <f t="shared" si="11"/>
        <v>3</v>
      </c>
      <c r="E84" s="81"/>
      <c r="F84" s="12"/>
      <c r="G84" s="12"/>
      <c r="H84" s="29"/>
      <c r="I84" s="12"/>
      <c r="J84" s="12"/>
      <c r="K84" s="12"/>
      <c r="L84" s="29"/>
      <c r="M84" s="12"/>
      <c r="N84" s="12"/>
      <c r="O84" s="12"/>
      <c r="P84" s="29"/>
      <c r="Q84" s="12"/>
      <c r="R84" s="12"/>
      <c r="S84" s="12">
        <v>3</v>
      </c>
      <c r="T84" s="29"/>
      <c r="U84" s="96"/>
      <c r="V84" s="80"/>
    </row>
    <row r="85" spans="1:22" ht="16.5">
      <c r="A85" s="152"/>
      <c r="B85" s="6" t="s">
        <v>100</v>
      </c>
      <c r="C85" s="7">
        <f t="shared" si="10"/>
        <v>3</v>
      </c>
      <c r="D85" s="92">
        <f t="shared" si="11"/>
        <v>3</v>
      </c>
      <c r="E85" s="81"/>
      <c r="F85" s="12"/>
      <c r="G85" s="12"/>
      <c r="H85" s="29"/>
      <c r="I85" s="12"/>
      <c r="J85" s="12"/>
      <c r="K85" s="12"/>
      <c r="L85" s="29"/>
      <c r="M85" s="12"/>
      <c r="N85" s="12"/>
      <c r="O85" s="12"/>
      <c r="P85" s="29"/>
      <c r="Q85" s="12"/>
      <c r="R85" s="12"/>
      <c r="S85" s="12">
        <v>3</v>
      </c>
      <c r="T85" s="29"/>
      <c r="U85" s="85"/>
      <c r="V85" s="80"/>
    </row>
    <row r="86" spans="1:22" ht="16.5">
      <c r="A86" s="152"/>
      <c r="B86" s="6" t="s">
        <v>101</v>
      </c>
      <c r="C86" s="7">
        <f t="shared" si="10"/>
        <v>3</v>
      </c>
      <c r="D86" s="92">
        <f t="shared" si="11"/>
        <v>3</v>
      </c>
      <c r="E86" s="81"/>
      <c r="F86" s="12"/>
      <c r="G86" s="12"/>
      <c r="H86" s="29"/>
      <c r="I86" s="12"/>
      <c r="J86" s="12"/>
      <c r="K86" s="12"/>
      <c r="L86" s="29"/>
      <c r="M86" s="12"/>
      <c r="N86" s="12"/>
      <c r="O86" s="12"/>
      <c r="P86" s="29"/>
      <c r="Q86" s="12"/>
      <c r="R86" s="12"/>
      <c r="S86" s="12">
        <v>3</v>
      </c>
      <c r="T86" s="29"/>
      <c r="U86" s="85"/>
      <c r="V86" s="80"/>
    </row>
    <row r="87" spans="1:22" ht="16.5">
      <c r="A87" s="152"/>
      <c r="B87" s="6" t="s">
        <v>102</v>
      </c>
      <c r="C87" s="62">
        <f>E87+G87+I87+K87+M87+O87+Q87+S87+(F87+H87+J87+L87+N87+P87+R87+T87)*0.5</f>
        <v>3</v>
      </c>
      <c r="D87" s="63">
        <f>SUM(E87:T87)</f>
        <v>3</v>
      </c>
      <c r="E87" s="64"/>
      <c r="F87" s="9"/>
      <c r="G87" s="9"/>
      <c r="H87" s="71"/>
      <c r="I87" s="9"/>
      <c r="J87" s="9"/>
      <c r="K87" s="9"/>
      <c r="L87" s="71"/>
      <c r="M87" s="9"/>
      <c r="N87" s="9"/>
      <c r="O87" s="9"/>
      <c r="P87" s="71"/>
      <c r="Q87" s="9"/>
      <c r="R87" s="9"/>
      <c r="S87" s="9">
        <v>3</v>
      </c>
      <c r="T87" s="71"/>
      <c r="U87" s="83" t="s">
        <v>92</v>
      </c>
      <c r="V87" s="80"/>
    </row>
    <row r="88" spans="1:22" ht="17.25" thickBot="1">
      <c r="A88" s="153"/>
      <c r="B88" s="49" t="s">
        <v>103</v>
      </c>
      <c r="C88" s="99">
        <f t="shared" ref="C88:T88" si="12">SUM(C48:C87)</f>
        <v>120</v>
      </c>
      <c r="D88" s="50">
        <f t="shared" si="12"/>
        <v>120</v>
      </c>
      <c r="E88" s="99">
        <f t="shared" si="12"/>
        <v>9</v>
      </c>
      <c r="F88" s="99">
        <f t="shared" si="12"/>
        <v>0</v>
      </c>
      <c r="G88" s="99">
        <f t="shared" si="12"/>
        <v>9</v>
      </c>
      <c r="H88" s="50">
        <f t="shared" si="12"/>
        <v>0</v>
      </c>
      <c r="I88" s="99">
        <f t="shared" si="12"/>
        <v>15</v>
      </c>
      <c r="J88" s="99">
        <f t="shared" si="12"/>
        <v>0</v>
      </c>
      <c r="K88" s="99">
        <f t="shared" si="12"/>
        <v>18</v>
      </c>
      <c r="L88" s="50">
        <f t="shared" si="12"/>
        <v>0</v>
      </c>
      <c r="M88" s="99">
        <f t="shared" si="12"/>
        <v>21</v>
      </c>
      <c r="N88" s="99">
        <f t="shared" si="12"/>
        <v>0</v>
      </c>
      <c r="O88" s="99">
        <f t="shared" si="12"/>
        <v>18</v>
      </c>
      <c r="P88" s="50">
        <f t="shared" si="12"/>
        <v>0</v>
      </c>
      <c r="Q88" s="99">
        <f t="shared" si="12"/>
        <v>12</v>
      </c>
      <c r="R88" s="99">
        <f t="shared" si="12"/>
        <v>0</v>
      </c>
      <c r="S88" s="99">
        <f t="shared" si="12"/>
        <v>18</v>
      </c>
      <c r="T88" s="50">
        <f t="shared" si="12"/>
        <v>0</v>
      </c>
      <c r="U88" s="100"/>
      <c r="V88" s="80"/>
    </row>
    <row r="89" spans="1:22" ht="18" thickTop="1" thickBot="1">
      <c r="A89" s="147" t="s">
        <v>104</v>
      </c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9"/>
    </row>
    <row r="90" spans="1:22">
      <c r="B90" s="102"/>
    </row>
    <row r="91" spans="1:22" ht="20.100000000000001" customHeight="1">
      <c r="A91" s="118" t="s">
        <v>109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</row>
    <row r="92" spans="1:22">
      <c r="B92" s="102"/>
    </row>
    <row r="93" spans="1:22">
      <c r="B93" s="102"/>
    </row>
    <row r="94" spans="1:22">
      <c r="B94" s="102"/>
    </row>
    <row r="95" spans="1:22">
      <c r="B95" s="102"/>
    </row>
    <row r="96" spans="1:22">
      <c r="B96" s="102"/>
    </row>
    <row r="97" spans="2:2">
      <c r="B97" s="102"/>
    </row>
    <row r="98" spans="2:2">
      <c r="B98" s="102"/>
    </row>
    <row r="99" spans="2:2">
      <c r="B99" s="102"/>
    </row>
    <row r="100" spans="2:2">
      <c r="B100" s="102"/>
    </row>
    <row r="101" spans="2:2">
      <c r="B101" s="102"/>
    </row>
    <row r="102" spans="2:2">
      <c r="B102" s="102"/>
    </row>
    <row r="103" spans="2:2">
      <c r="B103" s="102"/>
    </row>
    <row r="104" spans="2:2">
      <c r="B104" s="102"/>
    </row>
    <row r="105" spans="2:2">
      <c r="B105" s="102"/>
    </row>
    <row r="106" spans="2:2">
      <c r="B106" s="102"/>
    </row>
    <row r="107" spans="2:2">
      <c r="B107" s="102"/>
    </row>
    <row r="108" spans="2:2">
      <c r="B108" s="102"/>
    </row>
    <row r="109" spans="2:2">
      <c r="B109" s="102"/>
    </row>
    <row r="110" spans="2:2">
      <c r="B110" s="102"/>
    </row>
    <row r="111" spans="2:2">
      <c r="B111" s="102"/>
    </row>
    <row r="112" spans="2:2">
      <c r="B112" s="102"/>
    </row>
    <row r="113" spans="2:2">
      <c r="B113" s="102"/>
    </row>
    <row r="114" spans="2:2">
      <c r="B114" s="102"/>
    </row>
    <row r="115" spans="2:2">
      <c r="B115" s="102"/>
    </row>
    <row r="116" spans="2:2">
      <c r="B116" s="102"/>
    </row>
    <row r="117" spans="2:2">
      <c r="B117" s="102"/>
    </row>
    <row r="118" spans="2:2">
      <c r="B118" s="102"/>
    </row>
    <row r="119" spans="2:2">
      <c r="B119" s="102"/>
    </row>
    <row r="120" spans="2:2">
      <c r="B120" s="102"/>
    </row>
    <row r="121" spans="2:2">
      <c r="B121" s="102"/>
    </row>
    <row r="122" spans="2:2">
      <c r="B122" s="102"/>
    </row>
    <row r="123" spans="2:2">
      <c r="B123" s="102"/>
    </row>
    <row r="124" spans="2:2">
      <c r="B124" s="102"/>
    </row>
    <row r="125" spans="2:2">
      <c r="B125" s="102"/>
    </row>
    <row r="126" spans="2:2">
      <c r="B126" s="102"/>
    </row>
    <row r="127" spans="2:2">
      <c r="B127" s="102"/>
    </row>
    <row r="128" spans="2:2">
      <c r="B128" s="102"/>
    </row>
    <row r="129" spans="2:2">
      <c r="B129" s="102"/>
    </row>
    <row r="130" spans="2:2">
      <c r="B130" s="102"/>
    </row>
    <row r="131" spans="2:2">
      <c r="B131" s="102"/>
    </row>
    <row r="132" spans="2:2">
      <c r="B132" s="102"/>
    </row>
    <row r="133" spans="2:2">
      <c r="B133" s="102"/>
    </row>
    <row r="134" spans="2:2">
      <c r="B134" s="102"/>
    </row>
    <row r="135" spans="2:2">
      <c r="B135" s="102"/>
    </row>
    <row r="136" spans="2:2">
      <c r="B136" s="102"/>
    </row>
    <row r="137" spans="2:2">
      <c r="B137" s="102"/>
    </row>
    <row r="138" spans="2:2">
      <c r="B138" s="102"/>
    </row>
    <row r="139" spans="2:2">
      <c r="B139" s="102"/>
    </row>
    <row r="140" spans="2:2">
      <c r="B140" s="102"/>
    </row>
    <row r="141" spans="2:2">
      <c r="B141" s="102"/>
    </row>
    <row r="142" spans="2:2">
      <c r="B142" s="102"/>
    </row>
    <row r="143" spans="2:2">
      <c r="B143" s="102"/>
    </row>
    <row r="144" spans="2:2">
      <c r="B144" s="102"/>
    </row>
    <row r="145" spans="2:2">
      <c r="B145" s="102"/>
    </row>
    <row r="146" spans="2:2">
      <c r="B146" s="102"/>
    </row>
    <row r="147" spans="2:2">
      <c r="B147" s="102"/>
    </row>
    <row r="148" spans="2:2">
      <c r="B148" s="102"/>
    </row>
    <row r="149" spans="2:2">
      <c r="B149" s="102"/>
    </row>
    <row r="150" spans="2:2">
      <c r="B150" s="102"/>
    </row>
    <row r="151" spans="2:2">
      <c r="B151" s="102"/>
    </row>
    <row r="152" spans="2:2">
      <c r="B152" s="102"/>
    </row>
    <row r="153" spans="2:2">
      <c r="B153" s="102"/>
    </row>
    <row r="154" spans="2:2">
      <c r="B154" s="102"/>
    </row>
    <row r="155" spans="2:2">
      <c r="B155" s="102"/>
    </row>
    <row r="156" spans="2:2">
      <c r="B156" s="102"/>
    </row>
    <row r="157" spans="2:2">
      <c r="B157" s="102"/>
    </row>
    <row r="158" spans="2:2">
      <c r="B158" s="102"/>
    </row>
    <row r="159" spans="2:2">
      <c r="B159" s="102"/>
    </row>
    <row r="160" spans="2:2">
      <c r="B160" s="102"/>
    </row>
    <row r="161" spans="2:2">
      <c r="B161" s="102"/>
    </row>
    <row r="162" spans="2:2">
      <c r="B162" s="102"/>
    </row>
    <row r="163" spans="2:2">
      <c r="B163" s="102"/>
    </row>
    <row r="164" spans="2:2">
      <c r="B164" s="102"/>
    </row>
  </sheetData>
  <mergeCells count="27">
    <mergeCell ref="A89:U89"/>
    <mergeCell ref="A21:A26"/>
    <mergeCell ref="A27:A47"/>
    <mergeCell ref="V36:V38"/>
    <mergeCell ref="A48:A88"/>
    <mergeCell ref="B1:B4"/>
    <mergeCell ref="C1:C4"/>
    <mergeCell ref="D1:D4"/>
    <mergeCell ref="E1:T1"/>
    <mergeCell ref="U1:U4"/>
    <mergeCell ref="E2:H2"/>
    <mergeCell ref="A91:U91"/>
    <mergeCell ref="I2:L2"/>
    <mergeCell ref="M2:P2"/>
    <mergeCell ref="Q2:T2"/>
    <mergeCell ref="Q3:R3"/>
    <mergeCell ref="S3:T3"/>
    <mergeCell ref="A5:A20"/>
    <mergeCell ref="B17:B18"/>
    <mergeCell ref="U17:U18"/>
    <mergeCell ref="E3:F3"/>
    <mergeCell ref="G3:H3"/>
    <mergeCell ref="I3:J3"/>
    <mergeCell ref="K3:L3"/>
    <mergeCell ref="M3:N3"/>
    <mergeCell ref="O3:P3"/>
    <mergeCell ref="A1:A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>
    <oddHeader>&amp;C國立臺北商業大學　進修推學制 四年制　資訊管理系 課程科目表(106學年度入學新生適用)</oddHeader>
    <oddFooter>&amp;C本課程科目表經106年05月09日教務會議核備通過，適用一○六學年度入學新生。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106</vt:lpstr>
      <vt:lpstr>'106'!Print_Area</vt:lpstr>
      <vt:lpstr>'106'!Print_Titles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admin</cp:lastModifiedBy>
  <cp:lastPrinted>2017-05-26T00:45:48Z</cp:lastPrinted>
  <dcterms:created xsi:type="dcterms:W3CDTF">2016-04-15T11:53:28Z</dcterms:created>
  <dcterms:modified xsi:type="dcterms:W3CDTF">2017-05-26T00:46:26Z</dcterms:modified>
</cp:coreProperties>
</file>