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7795" windowHeight="10470"/>
  </bookViews>
  <sheets>
    <sheet name="105ing" sheetId="1" r:id="rId1"/>
  </sheets>
  <definedNames>
    <definedName name="_xlnm.Print_Titles" localSheetId="0">'105ing'!$1:$4</definedName>
  </definedNames>
  <calcPr calcId="144525"/>
</workbook>
</file>

<file path=xl/calcChain.xml><?xml version="1.0" encoding="utf-8"?>
<calcChain xmlns="http://schemas.openxmlformats.org/spreadsheetml/2006/main">
  <c r="M55" i="1" l="1"/>
  <c r="L55" i="1"/>
  <c r="K55" i="1"/>
  <c r="J55" i="1"/>
  <c r="I55" i="1"/>
  <c r="H55" i="1"/>
  <c r="G55" i="1"/>
  <c r="F55" i="1"/>
  <c r="D54" i="1"/>
  <c r="E53" i="1"/>
  <c r="D53" i="1"/>
  <c r="E52" i="1"/>
  <c r="D52" i="1"/>
  <c r="E51" i="1"/>
  <c r="D51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D55" i="1" s="1"/>
  <c r="E25" i="1"/>
  <c r="D25" i="1"/>
  <c r="G24" i="1"/>
  <c r="M23" i="1"/>
  <c r="L23" i="1"/>
  <c r="L24" i="1" s="1"/>
  <c r="K23" i="1"/>
  <c r="J23" i="1"/>
  <c r="J24" i="1" s="1"/>
  <c r="I23" i="1"/>
  <c r="H23" i="1"/>
  <c r="H24" i="1" s="1"/>
  <c r="G23" i="1"/>
  <c r="F23" i="1"/>
  <c r="E22" i="1"/>
  <c r="D22" i="1"/>
  <c r="E21" i="1"/>
  <c r="D21" i="1"/>
  <c r="E20" i="1"/>
  <c r="D20" i="1"/>
  <c r="E19" i="1"/>
  <c r="D19" i="1"/>
  <c r="E18" i="1"/>
  <c r="D18" i="1"/>
  <c r="E17" i="1"/>
  <c r="D17" i="1"/>
  <c r="E15" i="1"/>
  <c r="D15" i="1"/>
  <c r="E14" i="1"/>
  <c r="D14" i="1"/>
  <c r="E13" i="1"/>
  <c r="D13" i="1"/>
  <c r="M12" i="1"/>
  <c r="M24" i="1" s="1"/>
  <c r="K12" i="1"/>
  <c r="I12" i="1"/>
  <c r="H12" i="1"/>
  <c r="G12" i="1"/>
  <c r="F12" i="1"/>
  <c r="D12" i="1"/>
  <c r="E9" i="1"/>
  <c r="E8" i="1"/>
  <c r="E7" i="1"/>
  <c r="E12" i="1" s="1"/>
  <c r="E6" i="1"/>
  <c r="E5" i="1"/>
  <c r="E23" i="1" l="1"/>
  <c r="E24" i="1" s="1"/>
  <c r="F24" i="1"/>
  <c r="K24" i="1"/>
  <c r="D23" i="1"/>
  <c r="D24" i="1" s="1"/>
  <c r="I24" i="1"/>
  <c r="E55" i="1"/>
</calcChain>
</file>

<file path=xl/sharedStrings.xml><?xml version="1.0" encoding="utf-8"?>
<sst xmlns="http://schemas.openxmlformats.org/spreadsheetml/2006/main" count="94" uniqueCount="77">
  <si>
    <t>科目類別</t>
    <phoneticPr fontId="2" type="noConversion"/>
  </si>
  <si>
    <t>科目名稱</t>
  </si>
  <si>
    <t>學分數</t>
  </si>
  <si>
    <t>時數</t>
  </si>
  <si>
    <t>授課時數</t>
    <phoneticPr fontId="2" type="noConversion"/>
  </si>
  <si>
    <t>備註</t>
  </si>
  <si>
    <t>第一學年</t>
  </si>
  <si>
    <t>第二學年</t>
  </si>
  <si>
    <t>上</t>
  </si>
  <si>
    <t>下</t>
  </si>
  <si>
    <t>授課</t>
  </si>
  <si>
    <t>實習</t>
  </si>
  <si>
    <t>通識科目</t>
    <phoneticPr fontId="2" type="noConversion"/>
  </si>
  <si>
    <t>國文</t>
  </si>
  <si>
    <t>英文</t>
  </si>
  <si>
    <t>(公民涵養)
民主社會與當代公民/
全球環境變遷與永續發展</t>
    <phoneticPr fontId="2" type="noConversion"/>
  </si>
  <si>
    <t>(公民涵養)
藝術與人生</t>
    <phoneticPr fontId="2" type="noConversion"/>
  </si>
  <si>
    <t>興趣選修</t>
  </si>
  <si>
    <t>體育</t>
  </si>
  <si>
    <t>二年級為選修</t>
    <phoneticPr fontId="2" type="noConversion"/>
  </si>
  <si>
    <t>〈2〉</t>
    <phoneticPr fontId="2" type="noConversion"/>
  </si>
  <si>
    <t>&lt;4&gt;</t>
    <phoneticPr fontId="2" type="noConversion"/>
  </si>
  <si>
    <t>合計</t>
    <phoneticPr fontId="2" type="noConversion"/>
  </si>
  <si>
    <t>專業必修</t>
    <phoneticPr fontId="2" type="noConversion"/>
  </si>
  <si>
    <t>程式語言</t>
  </si>
  <si>
    <t>管理資訊系統</t>
  </si>
  <si>
    <t>企業e化服務模組</t>
  </si>
  <si>
    <t>行動商務</t>
    <phoneticPr fontId="2" type="noConversion"/>
  </si>
  <si>
    <t>行動數位服務模組</t>
  </si>
  <si>
    <t>資訊倫理與法律</t>
    <phoneticPr fontId="2" type="noConversion"/>
  </si>
  <si>
    <t>104年新增品格教育</t>
    <phoneticPr fontId="2" type="noConversion"/>
  </si>
  <si>
    <t>應用統計學</t>
  </si>
  <si>
    <t>物件導向系統分析與設計</t>
  </si>
  <si>
    <t>電子商務與網路行銷</t>
  </si>
  <si>
    <t>企業e化服務模組</t>
    <phoneticPr fontId="2" type="noConversion"/>
  </si>
  <si>
    <t>資料庫管理</t>
  </si>
  <si>
    <t>行動數位服務模組</t>
    <phoneticPr fontId="2" type="noConversion"/>
  </si>
  <si>
    <t>資訊網路</t>
  </si>
  <si>
    <t>資管講座</t>
  </si>
  <si>
    <t>合計</t>
    <phoneticPr fontId="2" type="noConversion"/>
  </si>
  <si>
    <t>必修合計</t>
    <phoneticPr fontId="2" type="noConversion"/>
  </si>
  <si>
    <t>專業選修</t>
    <phoneticPr fontId="2" type="noConversion"/>
  </si>
  <si>
    <t>統計學</t>
  </si>
  <si>
    <t>離散數學</t>
  </si>
  <si>
    <t>資料結構</t>
  </si>
  <si>
    <t>網站應用程式設計</t>
  </si>
  <si>
    <t>延伸式標記語言</t>
  </si>
  <si>
    <t>行動數位服務模組</t>
    <phoneticPr fontId="2" type="noConversion"/>
  </si>
  <si>
    <t>資料探勘</t>
    <phoneticPr fontId="2" type="noConversion"/>
  </si>
  <si>
    <t>企業e化服務模組</t>
    <phoneticPr fontId="2" type="noConversion"/>
  </si>
  <si>
    <t>計算機組織與結構</t>
  </si>
  <si>
    <t>行動應用開發</t>
    <phoneticPr fontId="2" type="noConversion"/>
  </si>
  <si>
    <t>人力資源管理</t>
  </si>
  <si>
    <t>作業系統</t>
  </si>
  <si>
    <t>國際認證管理</t>
  </si>
  <si>
    <t>供應鏈管理</t>
    <phoneticPr fontId="2" type="noConversion"/>
  </si>
  <si>
    <t>行動應用程式設計</t>
  </si>
  <si>
    <t>消費者行為</t>
  </si>
  <si>
    <t>生產與作業管理</t>
  </si>
  <si>
    <t>演算法</t>
  </si>
  <si>
    <t>伺服器架設與規劃</t>
  </si>
  <si>
    <t>資訊安全</t>
  </si>
  <si>
    <t>多媒體應用</t>
  </si>
  <si>
    <t>電腦動畫</t>
  </si>
  <si>
    <t>管理數學</t>
  </si>
  <si>
    <t>知識管理</t>
  </si>
  <si>
    <t>企業e化服務模組</t>
    <phoneticPr fontId="2" type="noConversion"/>
  </si>
  <si>
    <t>資料庫管理系統實作</t>
  </si>
  <si>
    <t>密碼學</t>
  </si>
  <si>
    <t>顧客關係管理</t>
  </si>
  <si>
    <t>企業資源規劃</t>
  </si>
  <si>
    <t>資訊科技管理</t>
  </si>
  <si>
    <t>資管個案研討</t>
  </si>
  <si>
    <t>決策支援系統</t>
  </si>
  <si>
    <t>網路商城經營管理實務</t>
  </si>
  <si>
    <t>合計</t>
    <phoneticPr fontId="2" type="noConversion"/>
  </si>
  <si>
    <t>畢業最低總學分數 72 學分 (專業選修至少應修 35 學分)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</si>
</sst>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49" xfId="0" applyFont="1" applyFill="1" applyBorder="1" applyAlignment="1">
      <alignment horizontal="center" vertical="center" shrinkToFi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shrinkToFit="1"/>
    </xf>
    <xf numFmtId="0" fontId="1" fillId="2" borderId="45" xfId="0" applyFont="1" applyFill="1" applyBorder="1" applyAlignment="1">
      <alignment horizontal="center" vertical="center" shrinkToFit="1"/>
    </xf>
    <xf numFmtId="0" fontId="1" fillId="2" borderId="5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71" xfId="0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33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67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textRotation="255" wrapText="1"/>
    </xf>
    <xf numFmtId="0" fontId="1" fillId="0" borderId="45" xfId="0" applyFont="1" applyBorder="1" applyAlignment="1">
      <alignment horizontal="center" vertical="center" textRotation="255" wrapText="1"/>
    </xf>
    <xf numFmtId="0" fontId="1" fillId="0" borderId="3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0" fontId="1" fillId="0" borderId="22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tabSelected="1" workbookViewId="0">
      <selection activeCell="N16" sqref="N16"/>
    </sheetView>
  </sheetViews>
  <sheetFormatPr defaultRowHeight="16.5"/>
  <cols>
    <col min="1" max="1" width="4.5" style="85" customWidth="1"/>
    <col min="2" max="2" width="2.875" style="1" customWidth="1"/>
    <col min="3" max="3" width="25" style="89" customWidth="1"/>
    <col min="4" max="4" width="3.625" style="87" customWidth="1"/>
    <col min="5" max="5" width="4.625" style="87" customWidth="1"/>
    <col min="6" max="13" width="4.125" style="85" customWidth="1"/>
    <col min="14" max="14" width="16.875" style="88" customWidth="1"/>
    <col min="15" max="15" width="24" style="1" bestFit="1" customWidth="1"/>
    <col min="16" max="16384" width="9" style="1"/>
  </cols>
  <sheetData>
    <row r="1" spans="1:14" ht="17.25" customHeight="1">
      <c r="A1" s="113" t="s">
        <v>0</v>
      </c>
      <c r="B1" s="114"/>
      <c r="C1" s="119" t="s">
        <v>1</v>
      </c>
      <c r="D1" s="122" t="s">
        <v>2</v>
      </c>
      <c r="E1" s="125" t="s">
        <v>3</v>
      </c>
      <c r="F1" s="128" t="s">
        <v>4</v>
      </c>
      <c r="G1" s="129"/>
      <c r="H1" s="129"/>
      <c r="I1" s="129"/>
      <c r="J1" s="129"/>
      <c r="K1" s="129"/>
      <c r="L1" s="129"/>
      <c r="M1" s="130"/>
      <c r="N1" s="131" t="s">
        <v>5</v>
      </c>
    </row>
    <row r="2" spans="1:14" ht="16.5" customHeight="1">
      <c r="A2" s="115"/>
      <c r="B2" s="116"/>
      <c r="C2" s="120"/>
      <c r="D2" s="123"/>
      <c r="E2" s="126"/>
      <c r="F2" s="93" t="s">
        <v>6</v>
      </c>
      <c r="G2" s="93"/>
      <c r="H2" s="93"/>
      <c r="I2" s="93"/>
      <c r="J2" s="90" t="s">
        <v>7</v>
      </c>
      <c r="K2" s="93"/>
      <c r="L2" s="93"/>
      <c r="M2" s="104"/>
      <c r="N2" s="132"/>
    </row>
    <row r="3" spans="1:14" ht="16.5" customHeight="1">
      <c r="A3" s="115"/>
      <c r="B3" s="116"/>
      <c r="C3" s="120"/>
      <c r="D3" s="123"/>
      <c r="E3" s="126"/>
      <c r="F3" s="90" t="s">
        <v>8</v>
      </c>
      <c r="G3" s="91"/>
      <c r="H3" s="92" t="s">
        <v>9</v>
      </c>
      <c r="I3" s="93"/>
      <c r="J3" s="90" t="s">
        <v>8</v>
      </c>
      <c r="K3" s="91"/>
      <c r="L3" s="92" t="s">
        <v>9</v>
      </c>
      <c r="M3" s="104"/>
      <c r="N3" s="132"/>
    </row>
    <row r="4" spans="1:14" ht="33.75" thickBot="1">
      <c r="A4" s="117"/>
      <c r="B4" s="118"/>
      <c r="C4" s="121"/>
      <c r="D4" s="124"/>
      <c r="E4" s="127"/>
      <c r="F4" s="2" t="s">
        <v>10</v>
      </c>
      <c r="G4" s="3" t="s">
        <v>11</v>
      </c>
      <c r="H4" s="4" t="s">
        <v>10</v>
      </c>
      <c r="I4" s="5" t="s">
        <v>11</v>
      </c>
      <c r="J4" s="4" t="s">
        <v>10</v>
      </c>
      <c r="K4" s="3" t="s">
        <v>11</v>
      </c>
      <c r="L4" s="4" t="s">
        <v>10</v>
      </c>
      <c r="M4" s="5" t="s">
        <v>11</v>
      </c>
      <c r="N4" s="132"/>
    </row>
    <row r="5" spans="1:14" ht="16.5" customHeight="1" thickTop="1">
      <c r="A5" s="94" t="s">
        <v>12</v>
      </c>
      <c r="B5" s="95"/>
      <c r="C5" s="6" t="s">
        <v>13</v>
      </c>
      <c r="D5" s="7">
        <v>2</v>
      </c>
      <c r="E5" s="8">
        <f>SUM(F5:M5)</f>
        <v>2</v>
      </c>
      <c r="F5" s="9"/>
      <c r="G5" s="10"/>
      <c r="H5" s="9">
        <v>2</v>
      </c>
      <c r="I5" s="11"/>
      <c r="J5" s="12"/>
      <c r="K5" s="10"/>
      <c r="L5" s="10"/>
      <c r="M5" s="11"/>
      <c r="N5" s="13"/>
    </row>
    <row r="6" spans="1:14" ht="16.5" customHeight="1">
      <c r="A6" s="96"/>
      <c r="B6" s="97"/>
      <c r="C6" s="6" t="s">
        <v>14</v>
      </c>
      <c r="D6" s="7">
        <v>2</v>
      </c>
      <c r="E6" s="14">
        <f>SUM(F6:M6)</f>
        <v>2</v>
      </c>
      <c r="F6" s="9">
        <v>2</v>
      </c>
      <c r="G6" s="12"/>
      <c r="H6" s="9"/>
      <c r="I6" s="11"/>
      <c r="J6" s="12"/>
      <c r="K6" s="12"/>
      <c r="L6" s="12"/>
      <c r="M6" s="11"/>
      <c r="N6" s="13"/>
    </row>
    <row r="7" spans="1:14" ht="49.5">
      <c r="A7" s="96"/>
      <c r="B7" s="97"/>
      <c r="C7" s="15" t="s">
        <v>15</v>
      </c>
      <c r="D7" s="7">
        <v>2</v>
      </c>
      <c r="E7" s="14">
        <f>SUM(F7:M7)</f>
        <v>2</v>
      </c>
      <c r="F7" s="9"/>
      <c r="G7" s="9"/>
      <c r="H7" s="9"/>
      <c r="I7" s="16"/>
      <c r="J7" s="9"/>
      <c r="K7" s="9"/>
      <c r="L7" s="9">
        <v>2</v>
      </c>
      <c r="M7" s="16"/>
      <c r="N7" s="13"/>
    </row>
    <row r="8" spans="1:14" ht="33">
      <c r="A8" s="96"/>
      <c r="B8" s="97"/>
      <c r="C8" s="15" t="s">
        <v>16</v>
      </c>
      <c r="D8" s="7">
        <v>2</v>
      </c>
      <c r="E8" s="14">
        <f>SUM(F8:M8)</f>
        <v>2</v>
      </c>
      <c r="F8" s="9"/>
      <c r="G8" s="9"/>
      <c r="H8" s="9"/>
      <c r="I8" s="17"/>
      <c r="J8" s="9">
        <v>2</v>
      </c>
      <c r="K8" s="9"/>
      <c r="L8" s="9"/>
      <c r="M8" s="17"/>
      <c r="N8" s="13"/>
    </row>
    <row r="9" spans="1:14" ht="16.5" customHeight="1">
      <c r="A9" s="96"/>
      <c r="B9" s="97"/>
      <c r="C9" s="6" t="s">
        <v>17</v>
      </c>
      <c r="D9" s="7">
        <v>2</v>
      </c>
      <c r="E9" s="14">
        <f>SUM(F9:M9)</f>
        <v>2</v>
      </c>
      <c r="F9" s="9"/>
      <c r="G9" s="9"/>
      <c r="H9" s="9"/>
      <c r="I9" s="17"/>
      <c r="J9" s="9">
        <v>2</v>
      </c>
      <c r="K9" s="9"/>
      <c r="L9" s="9"/>
      <c r="M9" s="17"/>
      <c r="N9" s="13"/>
    </row>
    <row r="10" spans="1:14" ht="18" customHeight="1">
      <c r="A10" s="96"/>
      <c r="B10" s="97"/>
      <c r="C10" s="107" t="s">
        <v>18</v>
      </c>
      <c r="D10" s="18">
        <v>0</v>
      </c>
      <c r="E10" s="19">
        <v>4</v>
      </c>
      <c r="F10" s="20">
        <v>2</v>
      </c>
      <c r="G10" s="20"/>
      <c r="H10" s="20">
        <v>2</v>
      </c>
      <c r="I10" s="21"/>
      <c r="J10" s="22"/>
      <c r="K10" s="20"/>
      <c r="L10" s="20"/>
      <c r="M10" s="23"/>
      <c r="N10" s="109" t="s">
        <v>19</v>
      </c>
    </row>
    <row r="11" spans="1:14" ht="22.5" customHeight="1">
      <c r="A11" s="96"/>
      <c r="B11" s="97"/>
      <c r="C11" s="108"/>
      <c r="D11" s="24" t="s">
        <v>20</v>
      </c>
      <c r="E11" s="25" t="s">
        <v>21</v>
      </c>
      <c r="F11" s="26"/>
      <c r="G11" s="27"/>
      <c r="H11" s="27"/>
      <c r="I11" s="28"/>
      <c r="J11" s="24" t="s">
        <v>20</v>
      </c>
      <c r="K11" s="27"/>
      <c r="L11" s="24" t="s">
        <v>20</v>
      </c>
      <c r="M11" s="29"/>
      <c r="N11" s="110"/>
    </row>
    <row r="12" spans="1:14" ht="18" customHeight="1" thickBot="1">
      <c r="A12" s="105"/>
      <c r="B12" s="106"/>
      <c r="C12" s="30" t="s">
        <v>22</v>
      </c>
      <c r="D12" s="30">
        <f t="shared" ref="D12:I12" si="0">SUM(D5:D11)</f>
        <v>10</v>
      </c>
      <c r="E12" s="30">
        <f t="shared" si="0"/>
        <v>14</v>
      </c>
      <c r="F12" s="31">
        <f t="shared" si="0"/>
        <v>4</v>
      </c>
      <c r="G12" s="31">
        <f t="shared" si="0"/>
        <v>0</v>
      </c>
      <c r="H12" s="31">
        <f t="shared" si="0"/>
        <v>4</v>
      </c>
      <c r="I12" s="32">
        <f t="shared" si="0"/>
        <v>0</v>
      </c>
      <c r="J12" s="31">
        <v>4</v>
      </c>
      <c r="K12" s="31">
        <f>SUM(K5:K11)</f>
        <v>0</v>
      </c>
      <c r="L12" s="31">
        <v>4</v>
      </c>
      <c r="M12" s="32">
        <f>SUM(M5:M11)</f>
        <v>0</v>
      </c>
      <c r="N12" s="33"/>
    </row>
    <row r="13" spans="1:14" ht="18" customHeight="1" thickTop="1">
      <c r="A13" s="94" t="s">
        <v>23</v>
      </c>
      <c r="B13" s="111"/>
      <c r="C13" s="6" t="s">
        <v>24</v>
      </c>
      <c r="D13" s="7">
        <f>F13+H13+J13+L13++(G13+I13+K13+M13)*0.5</f>
        <v>3</v>
      </c>
      <c r="E13" s="34">
        <f t="shared" ref="E13:E22" si="1">SUM(F13:M13)</f>
        <v>3</v>
      </c>
      <c r="F13" s="35">
        <v>3</v>
      </c>
      <c r="G13" s="9"/>
      <c r="H13" s="9"/>
      <c r="I13" s="36"/>
      <c r="J13" s="35"/>
      <c r="K13" s="9"/>
      <c r="L13" s="9"/>
      <c r="M13" s="37"/>
      <c r="N13" s="38"/>
    </row>
    <row r="14" spans="1:14" ht="18" customHeight="1">
      <c r="A14" s="96"/>
      <c r="B14" s="98"/>
      <c r="C14" s="39" t="s">
        <v>25</v>
      </c>
      <c r="D14" s="40">
        <f t="shared" ref="D14:D22" si="2">F14+H14+J14+L14++(G14+I14+K14+M14)*0.5</f>
        <v>3</v>
      </c>
      <c r="E14" s="34">
        <f t="shared" si="1"/>
        <v>3</v>
      </c>
      <c r="F14" s="35">
        <v>3</v>
      </c>
      <c r="G14" s="9"/>
      <c r="H14" s="9"/>
      <c r="I14" s="36"/>
      <c r="J14" s="35"/>
      <c r="K14" s="9"/>
      <c r="L14" s="9"/>
      <c r="M14" s="37"/>
      <c r="N14" s="41" t="s">
        <v>26</v>
      </c>
    </row>
    <row r="15" spans="1:14" ht="18" customHeight="1">
      <c r="A15" s="96"/>
      <c r="B15" s="98"/>
      <c r="C15" s="39" t="s">
        <v>27</v>
      </c>
      <c r="D15" s="40">
        <f t="shared" si="2"/>
        <v>3</v>
      </c>
      <c r="E15" s="34">
        <f t="shared" si="1"/>
        <v>3</v>
      </c>
      <c r="F15" s="35">
        <v>3</v>
      </c>
      <c r="G15" s="9"/>
      <c r="H15" s="9"/>
      <c r="I15" s="36"/>
      <c r="J15" s="35"/>
      <c r="K15" s="9"/>
      <c r="L15" s="9"/>
      <c r="M15" s="37"/>
      <c r="N15" s="42" t="s">
        <v>28</v>
      </c>
    </row>
    <row r="16" spans="1:14" ht="18" customHeight="1">
      <c r="A16" s="96"/>
      <c r="B16" s="98"/>
      <c r="C16" s="39" t="s">
        <v>29</v>
      </c>
      <c r="D16" s="40">
        <v>2</v>
      </c>
      <c r="E16" s="34">
        <v>2</v>
      </c>
      <c r="F16" s="35">
        <v>2</v>
      </c>
      <c r="G16" s="9"/>
      <c r="H16" s="9"/>
      <c r="I16" s="36"/>
      <c r="J16" s="35"/>
      <c r="K16" s="9"/>
      <c r="L16" s="9"/>
      <c r="M16" s="37"/>
      <c r="N16" s="43" t="s">
        <v>30</v>
      </c>
    </row>
    <row r="17" spans="1:18" ht="18" customHeight="1">
      <c r="A17" s="96"/>
      <c r="B17" s="98"/>
      <c r="C17" s="39" t="s">
        <v>31</v>
      </c>
      <c r="D17" s="7">
        <f t="shared" si="2"/>
        <v>3</v>
      </c>
      <c r="E17" s="34">
        <f t="shared" si="1"/>
        <v>3</v>
      </c>
      <c r="F17" s="35"/>
      <c r="G17" s="9"/>
      <c r="H17" s="9">
        <v>3</v>
      </c>
      <c r="I17" s="36"/>
      <c r="J17" s="35"/>
      <c r="K17" s="9"/>
      <c r="L17" s="9"/>
      <c r="M17" s="37"/>
      <c r="N17" s="38"/>
    </row>
    <row r="18" spans="1:18" ht="18" customHeight="1">
      <c r="A18" s="96"/>
      <c r="B18" s="98"/>
      <c r="C18" s="39" t="s">
        <v>32</v>
      </c>
      <c r="D18" s="7">
        <f t="shared" si="2"/>
        <v>3</v>
      </c>
      <c r="E18" s="34">
        <f t="shared" si="1"/>
        <v>3</v>
      </c>
      <c r="F18" s="35"/>
      <c r="G18" s="9"/>
      <c r="H18" s="9">
        <v>3</v>
      </c>
      <c r="I18" s="36"/>
      <c r="J18" s="35"/>
      <c r="K18" s="9"/>
      <c r="L18" s="9"/>
      <c r="M18" s="37"/>
      <c r="N18" s="38"/>
    </row>
    <row r="19" spans="1:18">
      <c r="A19" s="96"/>
      <c r="B19" s="98"/>
      <c r="C19" s="6" t="s">
        <v>33</v>
      </c>
      <c r="D19" s="40">
        <f t="shared" si="2"/>
        <v>3</v>
      </c>
      <c r="E19" s="34">
        <f t="shared" si="1"/>
        <v>3</v>
      </c>
      <c r="F19" s="35"/>
      <c r="G19" s="9"/>
      <c r="H19" s="9"/>
      <c r="I19" s="36"/>
      <c r="J19" s="35">
        <v>3</v>
      </c>
      <c r="K19" s="9"/>
      <c r="L19" s="9"/>
      <c r="M19" s="37"/>
      <c r="N19" s="44" t="s">
        <v>34</v>
      </c>
      <c r="O19" s="45"/>
    </row>
    <row r="20" spans="1:18">
      <c r="A20" s="96"/>
      <c r="B20" s="98"/>
      <c r="C20" s="39" t="s">
        <v>35</v>
      </c>
      <c r="D20" s="40">
        <f t="shared" si="2"/>
        <v>3</v>
      </c>
      <c r="E20" s="34">
        <f t="shared" si="1"/>
        <v>3</v>
      </c>
      <c r="F20" s="35"/>
      <c r="G20" s="9"/>
      <c r="H20" s="9"/>
      <c r="I20" s="36"/>
      <c r="J20" s="46">
        <v>3</v>
      </c>
      <c r="K20" s="47"/>
      <c r="L20" s="47"/>
      <c r="M20" s="48"/>
      <c r="N20" s="49" t="s">
        <v>36</v>
      </c>
      <c r="O20" s="45"/>
    </row>
    <row r="21" spans="1:18" ht="18" customHeight="1">
      <c r="A21" s="96"/>
      <c r="B21" s="98"/>
      <c r="C21" s="6" t="s">
        <v>37</v>
      </c>
      <c r="D21" s="7">
        <f t="shared" si="2"/>
        <v>3</v>
      </c>
      <c r="E21" s="34">
        <f t="shared" si="1"/>
        <v>3</v>
      </c>
      <c r="F21" s="35"/>
      <c r="G21" s="9"/>
      <c r="H21" s="9"/>
      <c r="I21" s="36"/>
      <c r="J21" s="35"/>
      <c r="K21" s="9"/>
      <c r="L21" s="9">
        <v>3</v>
      </c>
      <c r="M21" s="37"/>
      <c r="N21" s="50"/>
      <c r="O21" s="45"/>
      <c r="R21"/>
    </row>
    <row r="22" spans="1:18" ht="18" customHeight="1">
      <c r="A22" s="96"/>
      <c r="B22" s="98"/>
      <c r="C22" s="6" t="s">
        <v>38</v>
      </c>
      <c r="D22" s="7">
        <f t="shared" si="2"/>
        <v>1</v>
      </c>
      <c r="E22" s="34">
        <f t="shared" si="1"/>
        <v>2</v>
      </c>
      <c r="F22" s="35"/>
      <c r="G22" s="9"/>
      <c r="H22" s="9"/>
      <c r="I22" s="36"/>
      <c r="J22" s="35"/>
      <c r="K22" s="9"/>
      <c r="L22" s="9"/>
      <c r="M22" s="37">
        <v>2</v>
      </c>
      <c r="N22" s="50"/>
      <c r="O22" s="45"/>
    </row>
    <row r="23" spans="1:18" ht="18" customHeight="1" thickBot="1">
      <c r="A23" s="96"/>
      <c r="B23" s="98"/>
      <c r="C23" s="51" t="s">
        <v>39</v>
      </c>
      <c r="D23" s="30">
        <f t="shared" ref="D23:M23" si="3">SUM(D13:D22)</f>
        <v>27</v>
      </c>
      <c r="E23" s="32">
        <f t="shared" si="3"/>
        <v>28</v>
      </c>
      <c r="F23" s="31">
        <f t="shared" si="3"/>
        <v>11</v>
      </c>
      <c r="G23" s="30">
        <f t="shared" si="3"/>
        <v>0</v>
      </c>
      <c r="H23" s="30">
        <f t="shared" si="3"/>
        <v>6</v>
      </c>
      <c r="I23" s="32">
        <f t="shared" si="3"/>
        <v>0</v>
      </c>
      <c r="J23" s="31">
        <f t="shared" si="3"/>
        <v>6</v>
      </c>
      <c r="K23" s="30">
        <f t="shared" si="3"/>
        <v>0</v>
      </c>
      <c r="L23" s="30">
        <f t="shared" si="3"/>
        <v>3</v>
      </c>
      <c r="M23" s="32">
        <f t="shared" si="3"/>
        <v>2</v>
      </c>
      <c r="N23" s="52"/>
      <c r="O23" s="45"/>
    </row>
    <row r="24" spans="1:18" ht="18" customHeight="1" thickTop="1" thickBot="1">
      <c r="A24" s="105"/>
      <c r="B24" s="112"/>
      <c r="C24" s="53" t="s">
        <v>40</v>
      </c>
      <c r="D24" s="53">
        <f t="shared" ref="D24:M24" si="4">D23+D12</f>
        <v>37</v>
      </c>
      <c r="E24" s="54">
        <f t="shared" si="4"/>
        <v>42</v>
      </c>
      <c r="F24" s="55">
        <f t="shared" si="4"/>
        <v>15</v>
      </c>
      <c r="G24" s="53">
        <f t="shared" si="4"/>
        <v>0</v>
      </c>
      <c r="H24" s="53">
        <f t="shared" si="4"/>
        <v>10</v>
      </c>
      <c r="I24" s="54">
        <f t="shared" si="4"/>
        <v>0</v>
      </c>
      <c r="J24" s="55">
        <f t="shared" si="4"/>
        <v>10</v>
      </c>
      <c r="K24" s="53">
        <f t="shared" si="4"/>
        <v>0</v>
      </c>
      <c r="L24" s="53">
        <f t="shared" si="4"/>
        <v>7</v>
      </c>
      <c r="M24" s="54">
        <f t="shared" si="4"/>
        <v>2</v>
      </c>
      <c r="N24" s="56"/>
      <c r="O24" s="45"/>
    </row>
    <row r="25" spans="1:18" ht="18" customHeight="1" thickTop="1">
      <c r="A25" s="94" t="s">
        <v>41</v>
      </c>
      <c r="B25" s="95"/>
      <c r="C25" s="57" t="s">
        <v>42</v>
      </c>
      <c r="D25" s="58">
        <f>F25+H25+J25+L25++(G25+I25+K25+M25)*0.5</f>
        <v>3</v>
      </c>
      <c r="E25" s="59">
        <f t="shared" ref="E25:E49" si="5">SUM(F25:M25)</f>
        <v>3</v>
      </c>
      <c r="F25" s="60">
        <v>3</v>
      </c>
      <c r="G25" s="61"/>
      <c r="H25" s="61"/>
      <c r="I25" s="62"/>
      <c r="J25" s="60"/>
      <c r="K25" s="61"/>
      <c r="L25" s="61"/>
      <c r="M25" s="63"/>
      <c r="N25" s="64"/>
      <c r="O25" s="45"/>
    </row>
    <row r="26" spans="1:18" ht="18" customHeight="1">
      <c r="A26" s="96"/>
      <c r="B26" s="97"/>
      <c r="C26" s="6" t="s">
        <v>43</v>
      </c>
      <c r="D26" s="7">
        <f t="shared" ref="D26:D54" si="6">F26+H26+J26+L26++(G26+I26+K26+M26)*0.5</f>
        <v>3</v>
      </c>
      <c r="E26" s="65">
        <f t="shared" si="5"/>
        <v>3</v>
      </c>
      <c r="F26" s="66">
        <v>3</v>
      </c>
      <c r="G26" s="12"/>
      <c r="H26" s="12"/>
      <c r="I26" s="67"/>
      <c r="J26" s="12"/>
      <c r="K26" s="12"/>
      <c r="L26" s="12"/>
      <c r="M26" s="67"/>
      <c r="N26" s="68"/>
      <c r="O26" s="45"/>
    </row>
    <row r="27" spans="1:18" ht="18" customHeight="1">
      <c r="A27" s="96"/>
      <c r="B27" s="97"/>
      <c r="C27" s="6" t="s">
        <v>44</v>
      </c>
      <c r="D27" s="7">
        <f t="shared" si="6"/>
        <v>3</v>
      </c>
      <c r="E27" s="65">
        <f t="shared" si="5"/>
        <v>3</v>
      </c>
      <c r="F27" s="66">
        <v>3</v>
      </c>
      <c r="G27" s="12"/>
      <c r="H27" s="12"/>
      <c r="I27" s="69"/>
      <c r="J27" s="12"/>
      <c r="K27" s="12"/>
      <c r="L27" s="12"/>
      <c r="M27" s="69"/>
      <c r="N27" s="68"/>
      <c r="O27" s="45"/>
    </row>
    <row r="28" spans="1:18" ht="16.5" customHeight="1">
      <c r="A28" s="96"/>
      <c r="B28" s="97"/>
      <c r="C28" s="6" t="s">
        <v>45</v>
      </c>
      <c r="D28" s="40">
        <f t="shared" si="6"/>
        <v>3</v>
      </c>
      <c r="E28" s="34">
        <f t="shared" si="5"/>
        <v>3</v>
      </c>
      <c r="F28" s="35">
        <v>3</v>
      </c>
      <c r="G28" s="9"/>
      <c r="H28" s="9"/>
      <c r="I28" s="37"/>
      <c r="J28" s="9"/>
      <c r="K28" s="9"/>
      <c r="L28" s="9"/>
      <c r="M28" s="37"/>
      <c r="N28" s="42" t="s">
        <v>28</v>
      </c>
      <c r="O28" s="45"/>
    </row>
    <row r="29" spans="1:18">
      <c r="A29" s="96"/>
      <c r="B29" s="97"/>
      <c r="C29" s="6" t="s">
        <v>46</v>
      </c>
      <c r="D29" s="40">
        <f>F29+H29+J29+L29++(G29+I29+K29+M29)*0.5</f>
        <v>3</v>
      </c>
      <c r="E29" s="34">
        <f>SUM(F29:M29)</f>
        <v>3</v>
      </c>
      <c r="F29" s="35">
        <v>3</v>
      </c>
      <c r="G29" s="9"/>
      <c r="H29" s="9"/>
      <c r="I29" s="37"/>
      <c r="J29" s="9"/>
      <c r="K29" s="9"/>
      <c r="L29" s="9"/>
      <c r="M29" s="37"/>
      <c r="N29" s="49" t="s">
        <v>47</v>
      </c>
      <c r="O29" s="45"/>
    </row>
    <row r="30" spans="1:18">
      <c r="A30" s="96"/>
      <c r="B30" s="97"/>
      <c r="C30" s="6" t="s">
        <v>48</v>
      </c>
      <c r="D30" s="40">
        <f t="shared" si="6"/>
        <v>3</v>
      </c>
      <c r="E30" s="34">
        <f t="shared" si="5"/>
        <v>3</v>
      </c>
      <c r="F30" s="35">
        <v>3</v>
      </c>
      <c r="G30" s="9"/>
      <c r="H30" s="9"/>
      <c r="I30" s="37"/>
      <c r="J30" s="9"/>
      <c r="K30" s="9"/>
      <c r="L30" s="9"/>
      <c r="M30" s="37"/>
      <c r="N30" s="44" t="s">
        <v>49</v>
      </c>
      <c r="O30" s="45"/>
    </row>
    <row r="31" spans="1:18" ht="18" customHeight="1">
      <c r="A31" s="96"/>
      <c r="B31" s="98"/>
      <c r="C31" s="39" t="s">
        <v>50</v>
      </c>
      <c r="D31" s="40">
        <f t="shared" si="6"/>
        <v>3</v>
      </c>
      <c r="E31" s="34">
        <f t="shared" si="5"/>
        <v>3</v>
      </c>
      <c r="F31" s="35"/>
      <c r="G31" s="9"/>
      <c r="H31" s="9">
        <v>3</v>
      </c>
      <c r="I31" s="37"/>
      <c r="J31" s="9"/>
      <c r="K31" s="9"/>
      <c r="L31" s="9"/>
      <c r="M31" s="37"/>
      <c r="N31" s="41"/>
      <c r="O31" s="45"/>
    </row>
    <row r="32" spans="1:18">
      <c r="A32" s="96"/>
      <c r="B32" s="97"/>
      <c r="C32" s="6" t="s">
        <v>51</v>
      </c>
      <c r="D32" s="40">
        <f t="shared" si="6"/>
        <v>3</v>
      </c>
      <c r="E32" s="34">
        <f t="shared" si="5"/>
        <v>3</v>
      </c>
      <c r="F32" s="35"/>
      <c r="G32" s="9"/>
      <c r="H32" s="9">
        <v>3</v>
      </c>
      <c r="I32" s="37"/>
      <c r="J32" s="9"/>
      <c r="K32" s="9"/>
      <c r="L32" s="9"/>
      <c r="M32" s="37"/>
      <c r="N32" s="49" t="s">
        <v>47</v>
      </c>
      <c r="O32" s="45"/>
    </row>
    <row r="33" spans="1:16" ht="18" customHeight="1">
      <c r="A33" s="96"/>
      <c r="B33" s="97"/>
      <c r="C33" s="6" t="s">
        <v>52</v>
      </c>
      <c r="D33" s="7">
        <f t="shared" si="6"/>
        <v>3</v>
      </c>
      <c r="E33" s="65">
        <f t="shared" si="5"/>
        <v>3</v>
      </c>
      <c r="F33" s="66"/>
      <c r="G33" s="12"/>
      <c r="H33" s="12">
        <v>3</v>
      </c>
      <c r="I33" s="69"/>
      <c r="J33" s="12"/>
      <c r="K33" s="12"/>
      <c r="L33" s="12"/>
      <c r="M33" s="69"/>
      <c r="N33" s="70"/>
      <c r="O33" s="45"/>
    </row>
    <row r="34" spans="1:16" ht="18" customHeight="1">
      <c r="A34" s="96"/>
      <c r="B34" s="97"/>
      <c r="C34" s="6" t="s">
        <v>53</v>
      </c>
      <c r="D34" s="7">
        <f t="shared" si="6"/>
        <v>3</v>
      </c>
      <c r="E34" s="65">
        <f t="shared" si="5"/>
        <v>3</v>
      </c>
      <c r="F34" s="66"/>
      <c r="G34" s="12"/>
      <c r="H34" s="12">
        <v>3</v>
      </c>
      <c r="I34" s="69"/>
      <c r="J34" s="12"/>
      <c r="K34" s="12"/>
      <c r="L34" s="12"/>
      <c r="M34" s="69"/>
      <c r="N34" s="70"/>
      <c r="O34" s="45"/>
    </row>
    <row r="35" spans="1:16" ht="18" customHeight="1">
      <c r="A35" s="96"/>
      <c r="B35" s="97"/>
      <c r="C35" s="6" t="s">
        <v>54</v>
      </c>
      <c r="D35" s="7">
        <f t="shared" si="6"/>
        <v>3</v>
      </c>
      <c r="E35" s="65">
        <f t="shared" si="5"/>
        <v>3</v>
      </c>
      <c r="F35" s="66"/>
      <c r="G35" s="12"/>
      <c r="H35" s="12">
        <v>3</v>
      </c>
      <c r="I35" s="69"/>
      <c r="J35" s="12"/>
      <c r="K35" s="12"/>
      <c r="L35" s="12"/>
      <c r="M35" s="69"/>
      <c r="N35" s="70"/>
      <c r="O35" s="45"/>
    </row>
    <row r="36" spans="1:16">
      <c r="A36" s="96"/>
      <c r="B36" s="97"/>
      <c r="C36" s="6" t="s">
        <v>55</v>
      </c>
      <c r="D36" s="40">
        <f t="shared" si="6"/>
        <v>3</v>
      </c>
      <c r="E36" s="34">
        <f t="shared" si="5"/>
        <v>3</v>
      </c>
      <c r="F36" s="35"/>
      <c r="G36" s="9"/>
      <c r="H36" s="9">
        <v>3</v>
      </c>
      <c r="I36" s="37"/>
      <c r="J36" s="9"/>
      <c r="K36" s="9"/>
      <c r="L36" s="9"/>
      <c r="M36" s="37"/>
      <c r="N36" s="44" t="s">
        <v>49</v>
      </c>
      <c r="O36" s="45"/>
    </row>
    <row r="37" spans="1:16">
      <c r="A37" s="96"/>
      <c r="B37" s="97"/>
      <c r="C37" s="6" t="s">
        <v>56</v>
      </c>
      <c r="D37" s="40">
        <f>F37+H37+J37+L37++(G37+I37+K37+M37)*0.5</f>
        <v>3</v>
      </c>
      <c r="E37" s="34">
        <f>SUM(F37:M37)</f>
        <v>3</v>
      </c>
      <c r="F37" s="35"/>
      <c r="G37" s="9"/>
      <c r="H37" s="9"/>
      <c r="I37" s="37"/>
      <c r="J37" s="9">
        <v>3</v>
      </c>
      <c r="K37" s="9"/>
      <c r="L37" s="9"/>
      <c r="M37" s="37"/>
      <c r="N37" s="42" t="s">
        <v>28</v>
      </c>
      <c r="O37" s="45"/>
    </row>
    <row r="38" spans="1:16" ht="16.5" customHeight="1">
      <c r="A38" s="96"/>
      <c r="B38" s="97"/>
      <c r="C38" s="6" t="s">
        <v>57</v>
      </c>
      <c r="D38" s="40">
        <f t="shared" si="6"/>
        <v>3</v>
      </c>
      <c r="E38" s="34">
        <f t="shared" si="5"/>
        <v>3</v>
      </c>
      <c r="F38" s="35"/>
      <c r="G38" s="9"/>
      <c r="H38" s="9"/>
      <c r="I38" s="37"/>
      <c r="J38" s="9">
        <v>3</v>
      </c>
      <c r="K38" s="9"/>
      <c r="L38" s="9"/>
      <c r="M38" s="37"/>
      <c r="N38" s="42"/>
      <c r="O38" s="45"/>
    </row>
    <row r="39" spans="1:16" ht="18" customHeight="1">
      <c r="A39" s="96"/>
      <c r="B39" s="97"/>
      <c r="C39" s="6" t="s">
        <v>58</v>
      </c>
      <c r="D39" s="40">
        <f t="shared" si="6"/>
        <v>3</v>
      </c>
      <c r="E39" s="34">
        <f t="shared" si="5"/>
        <v>3</v>
      </c>
      <c r="F39" s="35"/>
      <c r="G39" s="9"/>
      <c r="H39" s="9"/>
      <c r="I39" s="37"/>
      <c r="J39" s="9">
        <v>3</v>
      </c>
      <c r="K39" s="9"/>
      <c r="L39" s="9"/>
      <c r="M39" s="37"/>
      <c r="N39" s="70"/>
      <c r="O39" s="45"/>
    </row>
    <row r="40" spans="1:16" ht="18" customHeight="1">
      <c r="A40" s="96"/>
      <c r="B40" s="97"/>
      <c r="C40" s="6" t="s">
        <v>59</v>
      </c>
      <c r="D40" s="40">
        <f t="shared" si="6"/>
        <v>3</v>
      </c>
      <c r="E40" s="34">
        <f t="shared" si="5"/>
        <v>3</v>
      </c>
      <c r="F40" s="35"/>
      <c r="G40" s="9"/>
      <c r="H40" s="9"/>
      <c r="I40" s="37"/>
      <c r="J40" s="9">
        <v>3</v>
      </c>
      <c r="K40" s="9"/>
      <c r="L40" s="9"/>
      <c r="M40" s="37"/>
      <c r="N40" s="70"/>
      <c r="O40" s="45"/>
    </row>
    <row r="41" spans="1:16" ht="18" customHeight="1">
      <c r="A41" s="96"/>
      <c r="B41" s="97"/>
      <c r="C41" s="6" t="s">
        <v>60</v>
      </c>
      <c r="D41" s="40">
        <f t="shared" si="6"/>
        <v>3</v>
      </c>
      <c r="E41" s="34">
        <f t="shared" si="5"/>
        <v>3</v>
      </c>
      <c r="F41" s="35"/>
      <c r="G41" s="9"/>
      <c r="H41" s="9"/>
      <c r="I41" s="37"/>
      <c r="J41" s="9">
        <v>3</v>
      </c>
      <c r="K41" s="9"/>
      <c r="L41" s="9"/>
      <c r="M41" s="37"/>
      <c r="N41" s="71"/>
      <c r="O41" s="45"/>
    </row>
    <row r="42" spans="1:16" ht="18" customHeight="1">
      <c r="A42" s="96"/>
      <c r="B42" s="97"/>
      <c r="C42" s="72" t="s">
        <v>61</v>
      </c>
      <c r="D42" s="73">
        <f t="shared" si="6"/>
        <v>3</v>
      </c>
      <c r="E42" s="74">
        <f t="shared" si="5"/>
        <v>3</v>
      </c>
      <c r="F42" s="75"/>
      <c r="G42" s="76"/>
      <c r="H42" s="76"/>
      <c r="I42" s="77"/>
      <c r="J42" s="76">
        <v>3</v>
      </c>
      <c r="K42" s="76"/>
      <c r="L42" s="76"/>
      <c r="M42" s="77"/>
      <c r="N42" s="78" t="s">
        <v>28</v>
      </c>
      <c r="O42" s="45"/>
    </row>
    <row r="43" spans="1:16" ht="18" customHeight="1">
      <c r="A43" s="96"/>
      <c r="B43" s="97"/>
      <c r="C43" s="6" t="s">
        <v>62</v>
      </c>
      <c r="D43" s="40">
        <f t="shared" si="6"/>
        <v>3</v>
      </c>
      <c r="E43" s="34">
        <f t="shared" si="5"/>
        <v>3</v>
      </c>
      <c r="F43" s="35"/>
      <c r="G43" s="9"/>
      <c r="H43" s="9"/>
      <c r="I43" s="37"/>
      <c r="J43" s="9">
        <v>3</v>
      </c>
      <c r="K43" s="9"/>
      <c r="L43" s="9"/>
      <c r="M43" s="37"/>
      <c r="N43" s="70"/>
      <c r="O43" s="45"/>
    </row>
    <row r="44" spans="1:16" ht="18" customHeight="1">
      <c r="A44" s="96"/>
      <c r="B44" s="97"/>
      <c r="C44" s="6" t="s">
        <v>63</v>
      </c>
      <c r="D44" s="40">
        <f t="shared" si="6"/>
        <v>3</v>
      </c>
      <c r="E44" s="34">
        <f t="shared" si="5"/>
        <v>3</v>
      </c>
      <c r="F44" s="35"/>
      <c r="G44" s="9"/>
      <c r="H44" s="9"/>
      <c r="I44" s="37"/>
      <c r="J44" s="9">
        <v>3</v>
      </c>
      <c r="K44" s="9"/>
      <c r="L44" s="9"/>
      <c r="M44" s="37"/>
      <c r="N44" s="70"/>
      <c r="O44" s="45"/>
    </row>
    <row r="45" spans="1:16" ht="18" customHeight="1">
      <c r="A45" s="96"/>
      <c r="B45" s="97"/>
      <c r="C45" s="79" t="s">
        <v>64</v>
      </c>
      <c r="D45" s="40">
        <f t="shared" si="6"/>
        <v>3</v>
      </c>
      <c r="E45" s="34">
        <f t="shared" si="5"/>
        <v>3</v>
      </c>
      <c r="F45" s="35"/>
      <c r="G45" s="9"/>
      <c r="H45" s="9"/>
      <c r="I45" s="37"/>
      <c r="J45" s="9">
        <v>3</v>
      </c>
      <c r="K45" s="9"/>
      <c r="L45" s="9"/>
      <c r="M45" s="37"/>
      <c r="N45" s="80"/>
      <c r="O45" s="45"/>
    </row>
    <row r="46" spans="1:16">
      <c r="A46" s="96"/>
      <c r="B46" s="97"/>
      <c r="C46" s="79" t="s">
        <v>65</v>
      </c>
      <c r="D46" s="40">
        <f t="shared" si="6"/>
        <v>3</v>
      </c>
      <c r="E46" s="34">
        <f t="shared" si="5"/>
        <v>3</v>
      </c>
      <c r="F46" s="35"/>
      <c r="G46" s="9"/>
      <c r="H46" s="9"/>
      <c r="I46" s="37"/>
      <c r="J46" s="9">
        <v>3</v>
      </c>
      <c r="K46" s="9"/>
      <c r="L46" s="9"/>
      <c r="M46" s="37"/>
      <c r="N46" s="44" t="s">
        <v>66</v>
      </c>
      <c r="O46" s="45"/>
      <c r="P46"/>
    </row>
    <row r="47" spans="1:16" ht="18" customHeight="1">
      <c r="A47" s="96"/>
      <c r="B47" s="97"/>
      <c r="C47" s="6" t="s">
        <v>67</v>
      </c>
      <c r="D47" s="40">
        <f t="shared" si="6"/>
        <v>3</v>
      </c>
      <c r="E47" s="34">
        <f t="shared" si="5"/>
        <v>3</v>
      </c>
      <c r="F47" s="35"/>
      <c r="G47" s="9"/>
      <c r="H47" s="9"/>
      <c r="I47" s="37"/>
      <c r="J47" s="9"/>
      <c r="K47" s="9"/>
      <c r="L47" s="9">
        <v>3</v>
      </c>
      <c r="M47" s="37"/>
      <c r="N47" s="80"/>
      <c r="O47" s="45"/>
    </row>
    <row r="48" spans="1:16" ht="16.5" customHeight="1">
      <c r="A48" s="96"/>
      <c r="B48" s="97"/>
      <c r="C48" s="6" t="s">
        <v>68</v>
      </c>
      <c r="D48" s="40">
        <f t="shared" si="6"/>
        <v>3</v>
      </c>
      <c r="E48" s="34">
        <f t="shared" si="5"/>
        <v>3</v>
      </c>
      <c r="F48" s="35"/>
      <c r="G48" s="9"/>
      <c r="H48" s="9"/>
      <c r="I48" s="37"/>
      <c r="J48" s="9"/>
      <c r="K48" s="9"/>
      <c r="L48" s="9">
        <v>3</v>
      </c>
      <c r="M48" s="37"/>
      <c r="N48" s="81"/>
      <c r="O48" s="45"/>
    </row>
    <row r="49" spans="1:15" ht="16.5" customHeight="1">
      <c r="A49" s="96"/>
      <c r="B49" s="97"/>
      <c r="C49" s="6" t="s">
        <v>69</v>
      </c>
      <c r="D49" s="40">
        <f t="shared" si="6"/>
        <v>3</v>
      </c>
      <c r="E49" s="34">
        <f t="shared" si="5"/>
        <v>3</v>
      </c>
      <c r="F49" s="35"/>
      <c r="G49" s="9"/>
      <c r="H49" s="9"/>
      <c r="I49" s="37"/>
      <c r="J49" s="9"/>
      <c r="K49" s="9"/>
      <c r="L49" s="9">
        <v>3</v>
      </c>
      <c r="M49" s="37"/>
      <c r="N49" s="41" t="s">
        <v>26</v>
      </c>
      <c r="O49" s="45"/>
    </row>
    <row r="50" spans="1:15" ht="18" customHeight="1">
      <c r="A50" s="96"/>
      <c r="B50" s="97"/>
      <c r="C50" s="6" t="s">
        <v>70</v>
      </c>
      <c r="D50" s="40">
        <f t="shared" si="6"/>
        <v>3</v>
      </c>
      <c r="E50" s="34">
        <v>3</v>
      </c>
      <c r="F50" s="35"/>
      <c r="G50" s="9"/>
      <c r="H50" s="9"/>
      <c r="I50" s="37"/>
      <c r="J50" s="9"/>
      <c r="K50" s="9"/>
      <c r="L50" s="9">
        <v>3</v>
      </c>
      <c r="M50" s="37"/>
      <c r="N50" s="41" t="s">
        <v>26</v>
      </c>
      <c r="O50" s="45"/>
    </row>
    <row r="51" spans="1:15" ht="16.5" customHeight="1">
      <c r="A51" s="96"/>
      <c r="B51" s="97"/>
      <c r="C51" s="72" t="s">
        <v>71</v>
      </c>
      <c r="D51" s="73">
        <f t="shared" si="6"/>
        <v>3</v>
      </c>
      <c r="E51" s="74">
        <f>SUM(F51:M51)</f>
        <v>3</v>
      </c>
      <c r="F51" s="75"/>
      <c r="G51" s="76"/>
      <c r="H51" s="76"/>
      <c r="I51" s="77"/>
      <c r="J51" s="76"/>
      <c r="K51" s="76"/>
      <c r="L51" s="76">
        <v>3</v>
      </c>
      <c r="M51" s="77"/>
      <c r="N51" s="78"/>
      <c r="O51" s="45"/>
    </row>
    <row r="52" spans="1:15" ht="18" customHeight="1">
      <c r="A52" s="96"/>
      <c r="B52" s="97"/>
      <c r="C52" s="6" t="s">
        <v>72</v>
      </c>
      <c r="D52" s="7">
        <f t="shared" si="6"/>
        <v>3</v>
      </c>
      <c r="E52" s="65">
        <f>SUM(F52:M52)</f>
        <v>3</v>
      </c>
      <c r="F52" s="66"/>
      <c r="G52" s="12"/>
      <c r="H52" s="12"/>
      <c r="I52" s="69"/>
      <c r="J52" s="12"/>
      <c r="K52" s="12"/>
      <c r="L52" s="12">
        <v>3</v>
      </c>
      <c r="M52" s="69"/>
      <c r="N52" s="81"/>
      <c r="O52" s="45"/>
    </row>
    <row r="53" spans="1:15" ht="18" customHeight="1">
      <c r="A53" s="96"/>
      <c r="B53" s="97"/>
      <c r="C53" s="82" t="s">
        <v>73</v>
      </c>
      <c r="D53" s="7">
        <f t="shared" si="6"/>
        <v>3</v>
      </c>
      <c r="E53" s="65">
        <f>SUM(F53:M53)</f>
        <v>3</v>
      </c>
      <c r="F53" s="66"/>
      <c r="G53" s="12"/>
      <c r="H53" s="12"/>
      <c r="I53" s="69"/>
      <c r="J53" s="12"/>
      <c r="K53" s="12"/>
      <c r="L53" s="12">
        <v>3</v>
      </c>
      <c r="M53" s="69"/>
      <c r="N53" s="70"/>
      <c r="O53" s="45"/>
    </row>
    <row r="54" spans="1:15" ht="18" customHeight="1">
      <c r="A54" s="96"/>
      <c r="B54" s="97"/>
      <c r="C54" s="6" t="s">
        <v>74</v>
      </c>
      <c r="D54" s="7">
        <f t="shared" si="6"/>
        <v>3</v>
      </c>
      <c r="E54" s="65">
        <v>3</v>
      </c>
      <c r="F54" s="66"/>
      <c r="G54" s="12"/>
      <c r="H54" s="12"/>
      <c r="I54" s="69"/>
      <c r="J54" s="12"/>
      <c r="K54" s="12"/>
      <c r="L54" s="12">
        <v>3</v>
      </c>
      <c r="M54" s="69"/>
      <c r="N54" s="70"/>
      <c r="O54" s="45"/>
    </row>
    <row r="55" spans="1:15" ht="17.25" thickBot="1">
      <c r="A55" s="99"/>
      <c r="B55" s="100"/>
      <c r="C55" s="30" t="s">
        <v>75</v>
      </c>
      <c r="D55" s="83">
        <f t="shared" ref="D55:M55" si="7">SUM(D25:D54)</f>
        <v>90</v>
      </c>
      <c r="E55" s="32">
        <f t="shared" si="7"/>
        <v>90</v>
      </c>
      <c r="F55" s="83">
        <f t="shared" si="7"/>
        <v>18</v>
      </c>
      <c r="G55" s="83">
        <f t="shared" si="7"/>
        <v>0</v>
      </c>
      <c r="H55" s="83">
        <f t="shared" si="7"/>
        <v>18</v>
      </c>
      <c r="I55" s="32">
        <f t="shared" si="7"/>
        <v>0</v>
      </c>
      <c r="J55" s="83">
        <f t="shared" si="7"/>
        <v>30</v>
      </c>
      <c r="K55" s="83">
        <f t="shared" si="7"/>
        <v>0</v>
      </c>
      <c r="L55" s="83">
        <f t="shared" si="7"/>
        <v>24</v>
      </c>
      <c r="M55" s="32">
        <f t="shared" si="7"/>
        <v>0</v>
      </c>
      <c r="N55" s="84"/>
      <c r="O55" s="45"/>
    </row>
    <row r="56" spans="1:15" ht="18" thickTop="1" thickBot="1">
      <c r="A56" s="101" t="s">
        <v>76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3"/>
      <c r="O56" s="45"/>
    </row>
    <row r="57" spans="1:15">
      <c r="C57" s="86"/>
      <c r="O57" s="45"/>
    </row>
    <row r="58" spans="1:15">
      <c r="C58" s="86"/>
      <c r="O58" s="45"/>
    </row>
    <row r="59" spans="1:15">
      <c r="C59" s="86"/>
      <c r="O59" s="45"/>
    </row>
    <row r="60" spans="1:15">
      <c r="C60" s="86"/>
      <c r="O60" s="45"/>
    </row>
    <row r="61" spans="1:15">
      <c r="C61" s="86"/>
    </row>
    <row r="62" spans="1:15">
      <c r="C62" s="86"/>
    </row>
    <row r="63" spans="1:15">
      <c r="C63" s="86"/>
    </row>
    <row r="64" spans="1:15">
      <c r="C64" s="86"/>
    </row>
    <row r="65" spans="3:3">
      <c r="C65" s="86"/>
    </row>
    <row r="66" spans="3:3">
      <c r="C66" s="86"/>
    </row>
    <row r="67" spans="3:3">
      <c r="C67" s="86"/>
    </row>
    <row r="68" spans="3:3">
      <c r="C68" s="86"/>
    </row>
    <row r="69" spans="3:3">
      <c r="C69" s="86"/>
    </row>
    <row r="70" spans="3:3">
      <c r="C70" s="86"/>
    </row>
    <row r="71" spans="3:3">
      <c r="C71" s="86"/>
    </row>
    <row r="72" spans="3:3">
      <c r="C72" s="86"/>
    </row>
    <row r="73" spans="3:3">
      <c r="C73" s="86"/>
    </row>
    <row r="74" spans="3:3">
      <c r="C74" s="86"/>
    </row>
    <row r="75" spans="3:3">
      <c r="C75" s="86"/>
    </row>
    <row r="76" spans="3:3">
      <c r="C76" s="86"/>
    </row>
    <row r="77" spans="3:3">
      <c r="C77" s="86"/>
    </row>
    <row r="78" spans="3:3">
      <c r="C78" s="86"/>
    </row>
    <row r="79" spans="3:3">
      <c r="C79" s="86"/>
    </row>
    <row r="80" spans="3:3">
      <c r="C80" s="86"/>
    </row>
    <row r="81" spans="3:3">
      <c r="C81" s="86"/>
    </row>
    <row r="82" spans="3:3">
      <c r="C82" s="86"/>
    </row>
    <row r="83" spans="3:3">
      <c r="C83" s="86"/>
    </row>
    <row r="84" spans="3:3">
      <c r="C84" s="86"/>
    </row>
    <row r="85" spans="3:3">
      <c r="C85" s="86"/>
    </row>
    <row r="86" spans="3:3">
      <c r="C86" s="86"/>
    </row>
    <row r="87" spans="3:3">
      <c r="C87" s="86"/>
    </row>
    <row r="88" spans="3:3">
      <c r="C88" s="86"/>
    </row>
    <row r="89" spans="3:3">
      <c r="C89" s="86"/>
    </row>
    <row r="90" spans="3:3">
      <c r="C90" s="86"/>
    </row>
    <row r="91" spans="3:3">
      <c r="C91" s="86"/>
    </row>
    <row r="92" spans="3:3">
      <c r="C92" s="86"/>
    </row>
    <row r="93" spans="3:3">
      <c r="C93" s="86"/>
    </row>
    <row r="94" spans="3:3">
      <c r="C94" s="86"/>
    </row>
    <row r="95" spans="3:3">
      <c r="C95" s="86"/>
    </row>
    <row r="96" spans="3:3">
      <c r="C96" s="86"/>
    </row>
    <row r="97" spans="3:3">
      <c r="C97" s="86"/>
    </row>
    <row r="98" spans="3:3">
      <c r="C98" s="86"/>
    </row>
    <row r="99" spans="3:3">
      <c r="C99" s="86"/>
    </row>
    <row r="100" spans="3:3">
      <c r="C100" s="86"/>
    </row>
    <row r="101" spans="3:3">
      <c r="C101" s="86"/>
    </row>
    <row r="102" spans="3:3">
      <c r="C102" s="86"/>
    </row>
    <row r="103" spans="3:3">
      <c r="C103" s="86"/>
    </row>
    <row r="104" spans="3:3">
      <c r="C104" s="86"/>
    </row>
    <row r="105" spans="3:3">
      <c r="C105" s="86"/>
    </row>
    <row r="106" spans="3:3">
      <c r="C106" s="86"/>
    </row>
    <row r="107" spans="3:3">
      <c r="C107" s="86"/>
    </row>
    <row r="108" spans="3:3">
      <c r="C108" s="86"/>
    </row>
    <row r="109" spans="3:3">
      <c r="C109" s="86"/>
    </row>
    <row r="110" spans="3:3">
      <c r="C110" s="86"/>
    </row>
    <row r="111" spans="3:3">
      <c r="C111" s="86"/>
    </row>
    <row r="112" spans="3:3">
      <c r="C112" s="86"/>
    </row>
    <row r="113" spans="3:3">
      <c r="C113" s="86"/>
    </row>
    <row r="114" spans="3:3">
      <c r="C114" s="86"/>
    </row>
    <row r="115" spans="3:3">
      <c r="C115" s="86"/>
    </row>
    <row r="116" spans="3:3">
      <c r="C116" s="86"/>
    </row>
    <row r="117" spans="3:3">
      <c r="C117" s="86"/>
    </row>
    <row r="118" spans="3:3">
      <c r="C118" s="86"/>
    </row>
    <row r="119" spans="3:3">
      <c r="C119" s="86"/>
    </row>
    <row r="120" spans="3:3">
      <c r="C120" s="86"/>
    </row>
    <row r="121" spans="3:3">
      <c r="C121" s="86"/>
    </row>
    <row r="122" spans="3:3">
      <c r="C122" s="86"/>
    </row>
    <row r="123" spans="3:3">
      <c r="C123" s="86"/>
    </row>
    <row r="124" spans="3:3">
      <c r="C124" s="86"/>
    </row>
    <row r="125" spans="3:3">
      <c r="C125" s="86"/>
    </row>
    <row r="126" spans="3:3">
      <c r="C126" s="86"/>
    </row>
    <row r="127" spans="3:3">
      <c r="C127" s="86"/>
    </row>
    <row r="128" spans="3:3">
      <c r="C128" s="86"/>
    </row>
    <row r="129" spans="3:3">
      <c r="C129" s="86"/>
    </row>
    <row r="130" spans="3:3">
      <c r="C130" s="86"/>
    </row>
    <row r="131" spans="3:3">
      <c r="C131" s="86"/>
    </row>
  </sheetData>
  <mergeCells count="18">
    <mergeCell ref="F2:I2"/>
    <mergeCell ref="J2:M2"/>
    <mergeCell ref="F3:G3"/>
    <mergeCell ref="H3:I3"/>
    <mergeCell ref="A25:B55"/>
    <mergeCell ref="A56:N56"/>
    <mergeCell ref="J3:K3"/>
    <mergeCell ref="L3:M3"/>
    <mergeCell ref="A5:B12"/>
    <mergeCell ref="C10:C11"/>
    <mergeCell ref="N10:N11"/>
    <mergeCell ref="A13:B24"/>
    <mergeCell ref="A1:B4"/>
    <mergeCell ref="C1:C4"/>
    <mergeCell ref="D1:D4"/>
    <mergeCell ref="E1:E4"/>
    <mergeCell ref="F1:M1"/>
    <mergeCell ref="N1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 alignWithMargins="0">
    <oddHeader>&amp;C國立臺北商業大學 進修學制 二年制 資訊管理系課程科目表  (105學年度入學新生適用)</oddHeader>
    <oddFooter>&amp;C本課程科目表經105年05月13日教務會議通過，適用105學年度入學新生。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105ing</vt:lpstr>
      <vt:lpstr>'105ing'!Print_Titles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imd-6408</cp:lastModifiedBy>
  <dcterms:created xsi:type="dcterms:W3CDTF">2016-04-15T12:02:35Z</dcterms:created>
  <dcterms:modified xsi:type="dcterms:W3CDTF">2016-06-02T04:01:13Z</dcterms:modified>
</cp:coreProperties>
</file>